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ЭтаКнига" defaultThemeVersion="124226"/>
  <bookViews>
    <workbookView xWindow="480" yWindow="1035" windowWidth="27795" windowHeight="11115"/>
  </bookViews>
  <sheets>
    <sheet name="Информация" sheetId="2" r:id="rId1"/>
    <sheet name="Содержание" sheetId="3" r:id="rId2"/>
    <sheet name="Прайс - лист" sheetId="1" r:id="rId3"/>
  </sheets>
  <calcPr calcId="145621"/>
</workbook>
</file>

<file path=xl/calcChain.xml><?xml version="1.0" encoding="utf-8"?>
<calcChain xmlns="http://schemas.openxmlformats.org/spreadsheetml/2006/main">
  <c r="L466" i="1" l="1"/>
  <c r="M515" i="1"/>
  <c r="M547" i="1"/>
  <c r="L547" i="1"/>
  <c r="L654" i="1"/>
  <c r="M426" i="1"/>
  <c r="L694" i="1"/>
  <c r="L482" i="1"/>
  <c r="M579" i="1"/>
  <c r="M596" i="1"/>
  <c r="L662" i="1"/>
  <c r="L38" i="1"/>
  <c r="L62" i="1"/>
  <c r="L70" i="1"/>
  <c r="L102" i="1"/>
  <c r="L110" i="1"/>
  <c r="L126" i="1"/>
  <c r="L134" i="1"/>
  <c r="L166" i="1"/>
  <c r="L174" i="1"/>
  <c r="L190" i="1"/>
  <c r="L198" i="1"/>
  <c r="L231" i="1"/>
  <c r="L239" i="1"/>
  <c r="L255" i="1"/>
  <c r="L263" i="1"/>
  <c r="L304" i="1"/>
  <c r="L329" i="1"/>
  <c r="L424" i="1"/>
  <c r="M458" i="1"/>
  <c r="L458" i="1"/>
  <c r="M474" i="1"/>
  <c r="L474" i="1"/>
  <c r="L494" i="1"/>
  <c r="M506" i="1"/>
  <c r="L510" i="1"/>
  <c r="M523" i="1"/>
  <c r="L543" i="1"/>
  <c r="L559" i="1"/>
  <c r="M587" i="1"/>
  <c r="M604" i="1"/>
  <c r="M638" i="1"/>
  <c r="L642" i="1"/>
  <c r="L674" i="1"/>
  <c r="L678" i="1"/>
  <c r="L498" i="1"/>
  <c r="M531" i="1"/>
  <c r="M563" i="1"/>
  <c r="L21" i="1"/>
  <c r="L29" i="1"/>
  <c r="M356" i="1"/>
  <c r="L385" i="1"/>
  <c r="H6" i="1"/>
  <c r="L11" i="1"/>
  <c r="M11" i="1"/>
  <c r="N11" i="1"/>
  <c r="L12" i="1"/>
  <c r="M12" i="1"/>
  <c r="N12" i="1"/>
  <c r="L13" i="1"/>
  <c r="M13" i="1"/>
  <c r="N13" i="1"/>
  <c r="L14" i="1"/>
  <c r="M14" i="1"/>
  <c r="N14" i="1"/>
  <c r="L15" i="1"/>
  <c r="M15" i="1"/>
  <c r="N15" i="1"/>
  <c r="L16" i="1"/>
  <c r="M16" i="1"/>
  <c r="N16" i="1"/>
  <c r="L17" i="1"/>
  <c r="M17" i="1"/>
  <c r="N17" i="1"/>
  <c r="L18" i="1"/>
  <c r="M18" i="1"/>
  <c r="N18" i="1"/>
  <c r="L19" i="1"/>
  <c r="M19" i="1"/>
  <c r="N19" i="1"/>
  <c r="L20" i="1"/>
  <c r="M20" i="1"/>
  <c r="N20" i="1"/>
  <c r="M21" i="1"/>
  <c r="N21" i="1"/>
  <c r="L22" i="1"/>
  <c r="M22" i="1"/>
  <c r="N22" i="1"/>
  <c r="L23" i="1"/>
  <c r="M23" i="1"/>
  <c r="N23" i="1"/>
  <c r="L24" i="1"/>
  <c r="M24" i="1"/>
  <c r="N24" i="1"/>
  <c r="L25" i="1"/>
  <c r="M25" i="1"/>
  <c r="N25" i="1"/>
  <c r="L26" i="1"/>
  <c r="M26" i="1"/>
  <c r="N26" i="1"/>
  <c r="L27" i="1"/>
  <c r="M27" i="1"/>
  <c r="N27" i="1"/>
  <c r="L28" i="1"/>
  <c r="M28" i="1"/>
  <c r="N28" i="1"/>
  <c r="M29" i="1"/>
  <c r="N29" i="1"/>
  <c r="L30" i="1"/>
  <c r="M30" i="1"/>
  <c r="N30" i="1"/>
  <c r="L31" i="1"/>
  <c r="M31" i="1"/>
  <c r="N31" i="1"/>
  <c r="L32" i="1"/>
  <c r="M32" i="1"/>
  <c r="N32" i="1"/>
  <c r="L33" i="1"/>
  <c r="M33" i="1"/>
  <c r="N33" i="1"/>
  <c r="L34" i="1"/>
  <c r="M34" i="1"/>
  <c r="N34" i="1"/>
  <c r="L35" i="1"/>
  <c r="M35" i="1"/>
  <c r="N35" i="1"/>
  <c r="L36" i="1"/>
  <c r="M36" i="1"/>
  <c r="N36" i="1"/>
  <c r="L37" i="1"/>
  <c r="M37" i="1"/>
  <c r="N37" i="1"/>
  <c r="M38" i="1"/>
  <c r="N38" i="1"/>
  <c r="L39" i="1"/>
  <c r="M39" i="1"/>
  <c r="N39" i="1"/>
  <c r="L40" i="1"/>
  <c r="M40" i="1"/>
  <c r="N40" i="1"/>
  <c r="L41" i="1"/>
  <c r="M41" i="1"/>
  <c r="N41" i="1"/>
  <c r="L42" i="1"/>
  <c r="M42" i="1"/>
  <c r="N42" i="1"/>
  <c r="L43" i="1"/>
  <c r="M43" i="1"/>
  <c r="N43" i="1"/>
  <c r="L44" i="1"/>
  <c r="M44" i="1"/>
  <c r="N44" i="1"/>
  <c r="L45" i="1"/>
  <c r="M45" i="1"/>
  <c r="N45" i="1"/>
  <c r="L46" i="1"/>
  <c r="M46" i="1"/>
  <c r="N46" i="1"/>
  <c r="L47" i="1"/>
  <c r="M47" i="1"/>
  <c r="N47" i="1"/>
  <c r="L48" i="1"/>
  <c r="M48" i="1"/>
  <c r="N48" i="1"/>
  <c r="L49" i="1"/>
  <c r="M49" i="1"/>
  <c r="N49" i="1"/>
  <c r="L50" i="1"/>
  <c r="M50" i="1"/>
  <c r="N50" i="1"/>
  <c r="L51" i="1"/>
  <c r="M51" i="1"/>
  <c r="N51" i="1"/>
  <c r="L52" i="1"/>
  <c r="M52" i="1"/>
  <c r="N52" i="1"/>
  <c r="L53" i="1"/>
  <c r="M53" i="1"/>
  <c r="N53" i="1"/>
  <c r="L54" i="1"/>
  <c r="M54" i="1"/>
  <c r="N54" i="1"/>
  <c r="L55" i="1"/>
  <c r="M55" i="1"/>
  <c r="N55" i="1"/>
  <c r="L56" i="1"/>
  <c r="M56" i="1"/>
  <c r="N56" i="1"/>
  <c r="L57" i="1"/>
  <c r="M57" i="1"/>
  <c r="N57" i="1"/>
  <c r="L58" i="1"/>
  <c r="M58" i="1"/>
  <c r="N58" i="1"/>
  <c r="L59" i="1"/>
  <c r="M59" i="1"/>
  <c r="N59" i="1"/>
  <c r="L60" i="1"/>
  <c r="M60" i="1"/>
  <c r="N60" i="1"/>
  <c r="L61" i="1"/>
  <c r="M61" i="1"/>
  <c r="N61" i="1"/>
  <c r="M62" i="1"/>
  <c r="N62" i="1"/>
  <c r="L63" i="1"/>
  <c r="M63" i="1"/>
  <c r="N63" i="1"/>
  <c r="L64" i="1"/>
  <c r="M64" i="1"/>
  <c r="N64" i="1"/>
  <c r="L65" i="1"/>
  <c r="M65" i="1"/>
  <c r="N65" i="1"/>
  <c r="L66" i="1"/>
  <c r="M66" i="1"/>
  <c r="N66" i="1"/>
  <c r="L67" i="1"/>
  <c r="M67" i="1"/>
  <c r="N67" i="1"/>
  <c r="L68" i="1"/>
  <c r="M68" i="1"/>
  <c r="N68" i="1"/>
  <c r="L69" i="1"/>
  <c r="M69" i="1"/>
  <c r="N69" i="1"/>
  <c r="M70" i="1"/>
  <c r="N70" i="1"/>
  <c r="L71" i="1"/>
  <c r="M71" i="1"/>
  <c r="N71" i="1"/>
  <c r="L72" i="1"/>
  <c r="M72" i="1"/>
  <c r="N72" i="1"/>
  <c r="L73" i="1"/>
  <c r="M73" i="1"/>
  <c r="N73" i="1"/>
  <c r="L74" i="1"/>
  <c r="M74" i="1"/>
  <c r="N74" i="1"/>
  <c r="L75" i="1"/>
  <c r="M75" i="1"/>
  <c r="N75" i="1"/>
  <c r="L76" i="1"/>
  <c r="M76" i="1"/>
  <c r="N76" i="1"/>
  <c r="L77" i="1"/>
  <c r="M77" i="1"/>
  <c r="N77" i="1"/>
  <c r="L78" i="1"/>
  <c r="M78" i="1"/>
  <c r="N78" i="1"/>
  <c r="L79" i="1"/>
  <c r="M79" i="1"/>
  <c r="N79" i="1"/>
  <c r="L80" i="1"/>
  <c r="M80" i="1"/>
  <c r="N80" i="1"/>
  <c r="L81" i="1"/>
  <c r="M81" i="1"/>
  <c r="N81" i="1"/>
  <c r="L82" i="1"/>
  <c r="M82" i="1"/>
  <c r="N82" i="1"/>
  <c r="L83" i="1"/>
  <c r="M83" i="1"/>
  <c r="N83" i="1"/>
  <c r="L84" i="1"/>
  <c r="M84" i="1"/>
  <c r="N84" i="1"/>
  <c r="L85" i="1"/>
  <c r="M85" i="1"/>
  <c r="N85" i="1"/>
  <c r="L86" i="1"/>
  <c r="M86" i="1"/>
  <c r="N86" i="1"/>
  <c r="L87" i="1"/>
  <c r="M87" i="1"/>
  <c r="N87" i="1"/>
  <c r="L88" i="1"/>
  <c r="M88" i="1"/>
  <c r="N88" i="1"/>
  <c r="L89" i="1"/>
  <c r="M89" i="1"/>
  <c r="N89" i="1"/>
  <c r="L90" i="1"/>
  <c r="M90" i="1"/>
  <c r="N90" i="1"/>
  <c r="L91" i="1"/>
  <c r="M91" i="1"/>
  <c r="N91" i="1"/>
  <c r="L92" i="1"/>
  <c r="M92" i="1"/>
  <c r="N92" i="1"/>
  <c r="L93" i="1"/>
  <c r="M93" i="1"/>
  <c r="N93" i="1"/>
  <c r="L94" i="1"/>
  <c r="M94" i="1"/>
  <c r="N94" i="1"/>
  <c r="L95" i="1"/>
  <c r="M95" i="1"/>
  <c r="N95" i="1"/>
  <c r="L96" i="1"/>
  <c r="M96" i="1"/>
  <c r="N96" i="1"/>
  <c r="L97" i="1"/>
  <c r="M97" i="1"/>
  <c r="N97" i="1"/>
  <c r="L98" i="1"/>
  <c r="M98" i="1"/>
  <c r="N98" i="1"/>
  <c r="L99" i="1"/>
  <c r="M99" i="1"/>
  <c r="N99" i="1"/>
  <c r="L100" i="1"/>
  <c r="M100" i="1"/>
  <c r="N100" i="1"/>
  <c r="L101" i="1"/>
  <c r="M101" i="1"/>
  <c r="N101" i="1"/>
  <c r="M102" i="1"/>
  <c r="N102" i="1"/>
  <c r="L103" i="1"/>
  <c r="M103" i="1"/>
  <c r="N103" i="1"/>
  <c r="L104" i="1"/>
  <c r="M104" i="1"/>
  <c r="N104" i="1"/>
  <c r="L105" i="1"/>
  <c r="M105" i="1"/>
  <c r="N105" i="1"/>
  <c r="L106" i="1"/>
  <c r="M106" i="1"/>
  <c r="N106" i="1"/>
  <c r="L107" i="1"/>
  <c r="M107" i="1"/>
  <c r="N107" i="1"/>
  <c r="L108" i="1"/>
  <c r="M108" i="1"/>
  <c r="N108" i="1"/>
  <c r="L109" i="1"/>
  <c r="M109" i="1"/>
  <c r="N109" i="1"/>
  <c r="M110" i="1"/>
  <c r="N110" i="1"/>
  <c r="L111" i="1"/>
  <c r="M111" i="1"/>
  <c r="N111" i="1"/>
  <c r="L112" i="1"/>
  <c r="M112" i="1"/>
  <c r="N112" i="1"/>
  <c r="L113" i="1"/>
  <c r="M113" i="1"/>
  <c r="N113" i="1"/>
  <c r="L114" i="1"/>
  <c r="M114" i="1"/>
  <c r="N114" i="1"/>
  <c r="L115" i="1"/>
  <c r="M115" i="1"/>
  <c r="N115" i="1"/>
  <c r="L116" i="1"/>
  <c r="M116" i="1"/>
  <c r="N116" i="1"/>
  <c r="L117" i="1"/>
  <c r="M117" i="1"/>
  <c r="N117" i="1"/>
  <c r="L118" i="1"/>
  <c r="M118" i="1"/>
  <c r="N118" i="1"/>
  <c r="L119" i="1"/>
  <c r="M119" i="1"/>
  <c r="N119" i="1"/>
  <c r="L120" i="1"/>
  <c r="M120" i="1"/>
  <c r="N120" i="1"/>
  <c r="L121" i="1"/>
  <c r="M121" i="1"/>
  <c r="N121" i="1"/>
  <c r="L122" i="1"/>
  <c r="M122" i="1"/>
  <c r="N122" i="1"/>
  <c r="L123" i="1"/>
  <c r="M123" i="1"/>
  <c r="N123" i="1"/>
  <c r="L124" i="1"/>
  <c r="M124" i="1"/>
  <c r="N124" i="1"/>
  <c r="L125" i="1"/>
  <c r="M125" i="1"/>
  <c r="N125" i="1"/>
  <c r="M126" i="1"/>
  <c r="N126" i="1"/>
  <c r="L127" i="1"/>
  <c r="M127" i="1"/>
  <c r="N127" i="1"/>
  <c r="L128" i="1"/>
  <c r="M128" i="1"/>
  <c r="N128" i="1"/>
  <c r="L129" i="1"/>
  <c r="M129" i="1"/>
  <c r="N129" i="1"/>
  <c r="L130" i="1"/>
  <c r="M130" i="1"/>
  <c r="N130" i="1"/>
  <c r="L131" i="1"/>
  <c r="M131" i="1"/>
  <c r="N131" i="1"/>
  <c r="L132" i="1"/>
  <c r="M132" i="1"/>
  <c r="N132" i="1"/>
  <c r="L133" i="1"/>
  <c r="M133" i="1"/>
  <c r="N133" i="1"/>
  <c r="M134" i="1"/>
  <c r="N134" i="1"/>
  <c r="L135" i="1"/>
  <c r="M135" i="1"/>
  <c r="N135" i="1"/>
  <c r="L136" i="1"/>
  <c r="M136" i="1"/>
  <c r="N136" i="1"/>
  <c r="L137" i="1"/>
  <c r="M137" i="1"/>
  <c r="N137" i="1"/>
  <c r="L138" i="1"/>
  <c r="M138" i="1"/>
  <c r="N138" i="1"/>
  <c r="L139" i="1"/>
  <c r="M139" i="1"/>
  <c r="N139" i="1"/>
  <c r="L140" i="1"/>
  <c r="M140" i="1"/>
  <c r="N140" i="1"/>
  <c r="L141" i="1"/>
  <c r="M141" i="1"/>
  <c r="N141" i="1"/>
  <c r="L142" i="1"/>
  <c r="M142" i="1"/>
  <c r="N142" i="1"/>
  <c r="L143" i="1"/>
  <c r="M143" i="1"/>
  <c r="N143" i="1"/>
  <c r="L144" i="1"/>
  <c r="M144" i="1"/>
  <c r="N144" i="1"/>
  <c r="L145" i="1"/>
  <c r="M145" i="1"/>
  <c r="N145" i="1"/>
  <c r="L146" i="1"/>
  <c r="M146" i="1"/>
  <c r="N146" i="1"/>
  <c r="L147" i="1"/>
  <c r="M147" i="1"/>
  <c r="N147" i="1"/>
  <c r="L148" i="1"/>
  <c r="M148" i="1"/>
  <c r="N148" i="1"/>
  <c r="L149" i="1"/>
  <c r="M149" i="1"/>
  <c r="N149" i="1"/>
  <c r="L150" i="1"/>
  <c r="M150" i="1"/>
  <c r="N150" i="1"/>
  <c r="L151" i="1"/>
  <c r="M151" i="1"/>
  <c r="N151" i="1"/>
  <c r="L152" i="1"/>
  <c r="M152" i="1"/>
  <c r="N152" i="1"/>
  <c r="L153" i="1"/>
  <c r="M153" i="1"/>
  <c r="N153" i="1"/>
  <c r="L154" i="1"/>
  <c r="M154" i="1"/>
  <c r="N154" i="1"/>
  <c r="L155" i="1"/>
  <c r="M155" i="1"/>
  <c r="N155" i="1"/>
  <c r="L156" i="1"/>
  <c r="M156" i="1"/>
  <c r="N156" i="1"/>
  <c r="L157" i="1"/>
  <c r="M157" i="1"/>
  <c r="N157" i="1"/>
  <c r="L158" i="1"/>
  <c r="M158" i="1"/>
  <c r="N158" i="1"/>
  <c r="L159" i="1"/>
  <c r="M159" i="1"/>
  <c r="N159" i="1"/>
  <c r="L160" i="1"/>
  <c r="M160" i="1"/>
  <c r="N160" i="1"/>
  <c r="L161" i="1"/>
  <c r="M161" i="1"/>
  <c r="N161" i="1"/>
  <c r="L162" i="1"/>
  <c r="M162" i="1"/>
  <c r="N162" i="1"/>
  <c r="L163" i="1"/>
  <c r="M163" i="1"/>
  <c r="N163" i="1"/>
  <c r="L164" i="1"/>
  <c r="M164" i="1"/>
  <c r="N164" i="1"/>
  <c r="L165" i="1"/>
  <c r="M165" i="1"/>
  <c r="N165" i="1"/>
  <c r="M166" i="1"/>
  <c r="N166" i="1"/>
  <c r="L167" i="1"/>
  <c r="M167" i="1"/>
  <c r="N167" i="1"/>
  <c r="L168" i="1"/>
  <c r="M168" i="1"/>
  <c r="N168" i="1"/>
  <c r="L169" i="1"/>
  <c r="M169" i="1"/>
  <c r="N169" i="1"/>
  <c r="L170" i="1"/>
  <c r="M170" i="1"/>
  <c r="N170" i="1"/>
  <c r="L171" i="1"/>
  <c r="M171" i="1"/>
  <c r="N171" i="1"/>
  <c r="L172" i="1"/>
  <c r="M172" i="1"/>
  <c r="N172" i="1"/>
  <c r="L173" i="1"/>
  <c r="M173" i="1"/>
  <c r="N173" i="1"/>
  <c r="M174" i="1"/>
  <c r="N174" i="1"/>
  <c r="L175" i="1"/>
  <c r="M175" i="1"/>
  <c r="N175" i="1"/>
  <c r="L176" i="1"/>
  <c r="M176" i="1"/>
  <c r="N176" i="1"/>
  <c r="L177" i="1"/>
  <c r="M177" i="1"/>
  <c r="N177" i="1"/>
  <c r="L178" i="1"/>
  <c r="M178" i="1"/>
  <c r="N178" i="1"/>
  <c r="L179" i="1"/>
  <c r="M179" i="1"/>
  <c r="N179" i="1"/>
  <c r="L180" i="1"/>
  <c r="M180" i="1"/>
  <c r="N180" i="1"/>
  <c r="L181" i="1"/>
  <c r="M181" i="1"/>
  <c r="N181" i="1"/>
  <c r="L182" i="1"/>
  <c r="M182" i="1"/>
  <c r="N182" i="1"/>
  <c r="L183" i="1"/>
  <c r="M183" i="1"/>
  <c r="N183" i="1"/>
  <c r="L184" i="1"/>
  <c r="M184" i="1"/>
  <c r="N184" i="1"/>
  <c r="L185" i="1"/>
  <c r="M185" i="1"/>
  <c r="N185" i="1"/>
  <c r="L186" i="1"/>
  <c r="M186" i="1"/>
  <c r="N186" i="1"/>
  <c r="L187" i="1"/>
  <c r="M187" i="1"/>
  <c r="N187" i="1"/>
  <c r="L188" i="1"/>
  <c r="M188" i="1"/>
  <c r="N188" i="1"/>
  <c r="L189" i="1"/>
  <c r="M189" i="1"/>
  <c r="N189" i="1"/>
  <c r="M190" i="1"/>
  <c r="N190" i="1"/>
  <c r="L191" i="1"/>
  <c r="M191" i="1"/>
  <c r="N191" i="1"/>
  <c r="L192" i="1"/>
  <c r="M192" i="1"/>
  <c r="N192" i="1"/>
  <c r="L193" i="1"/>
  <c r="M193" i="1"/>
  <c r="N193" i="1"/>
  <c r="L194" i="1"/>
  <c r="M194" i="1"/>
  <c r="N194" i="1"/>
  <c r="L195" i="1"/>
  <c r="M195" i="1"/>
  <c r="N195" i="1"/>
  <c r="L196" i="1"/>
  <c r="M196" i="1"/>
  <c r="N196" i="1"/>
  <c r="L197" i="1"/>
  <c r="M197" i="1"/>
  <c r="N197" i="1"/>
  <c r="M198" i="1"/>
  <c r="N198" i="1"/>
  <c r="L199" i="1"/>
  <c r="M199" i="1"/>
  <c r="N199" i="1"/>
  <c r="L200" i="1"/>
  <c r="M200" i="1"/>
  <c r="N200" i="1"/>
  <c r="L201" i="1"/>
  <c r="M201" i="1"/>
  <c r="N201" i="1"/>
  <c r="L202" i="1"/>
  <c r="M202" i="1"/>
  <c r="N202" i="1"/>
  <c r="L203" i="1"/>
  <c r="M203" i="1"/>
  <c r="N203" i="1"/>
  <c r="L204" i="1"/>
  <c r="M204" i="1"/>
  <c r="N204" i="1"/>
  <c r="L205" i="1"/>
  <c r="M205" i="1"/>
  <c r="N205" i="1"/>
  <c r="L206" i="1"/>
  <c r="M206" i="1"/>
  <c r="N206" i="1"/>
  <c r="L207" i="1"/>
  <c r="M207" i="1"/>
  <c r="N207" i="1"/>
  <c r="L208" i="1"/>
  <c r="M208" i="1"/>
  <c r="N208" i="1"/>
  <c r="L209" i="1"/>
  <c r="M209" i="1"/>
  <c r="N209" i="1"/>
  <c r="L210" i="1"/>
  <c r="M210" i="1"/>
  <c r="N210" i="1"/>
  <c r="L211" i="1"/>
  <c r="M211" i="1"/>
  <c r="N211" i="1"/>
  <c r="L212" i="1"/>
  <c r="M212" i="1"/>
  <c r="N212" i="1"/>
  <c r="L213" i="1"/>
  <c r="M213" i="1"/>
  <c r="N213" i="1"/>
  <c r="L214" i="1"/>
  <c r="M214" i="1"/>
  <c r="N214" i="1"/>
  <c r="L215" i="1"/>
  <c r="M215" i="1"/>
  <c r="N215" i="1"/>
  <c r="L216" i="1"/>
  <c r="M216" i="1"/>
  <c r="N216" i="1"/>
  <c r="L217" i="1"/>
  <c r="M217" i="1"/>
  <c r="N217" i="1"/>
  <c r="L218" i="1"/>
  <c r="M218" i="1"/>
  <c r="N218" i="1"/>
  <c r="L219" i="1"/>
  <c r="M219" i="1"/>
  <c r="N219" i="1"/>
  <c r="L220" i="1"/>
  <c r="M220" i="1"/>
  <c r="N220" i="1"/>
  <c r="L221" i="1"/>
  <c r="M221" i="1"/>
  <c r="N221" i="1"/>
  <c r="L222" i="1"/>
  <c r="M222" i="1"/>
  <c r="N222" i="1"/>
  <c r="L223" i="1"/>
  <c r="M223" i="1"/>
  <c r="N223" i="1"/>
  <c r="L224" i="1"/>
  <c r="M224" i="1"/>
  <c r="N224" i="1"/>
  <c r="L225" i="1"/>
  <c r="M225" i="1"/>
  <c r="N225" i="1"/>
  <c r="L226" i="1"/>
  <c r="M226" i="1"/>
  <c r="N226" i="1"/>
  <c r="L227" i="1"/>
  <c r="M227" i="1"/>
  <c r="N227" i="1"/>
  <c r="L228" i="1"/>
  <c r="M228" i="1"/>
  <c r="N228" i="1"/>
  <c r="L229" i="1"/>
  <c r="M229" i="1"/>
  <c r="N229" i="1"/>
  <c r="L230" i="1"/>
  <c r="M230" i="1"/>
  <c r="N230" i="1"/>
  <c r="M231" i="1"/>
  <c r="N231" i="1"/>
  <c r="L232" i="1"/>
  <c r="M232" i="1"/>
  <c r="N232" i="1"/>
  <c r="L233" i="1"/>
  <c r="M233" i="1"/>
  <c r="N233" i="1"/>
  <c r="L234" i="1"/>
  <c r="M234" i="1"/>
  <c r="N234" i="1"/>
  <c r="L235" i="1"/>
  <c r="M235" i="1"/>
  <c r="N235" i="1"/>
  <c r="L236" i="1"/>
  <c r="M236" i="1"/>
  <c r="N236" i="1"/>
  <c r="L237" i="1"/>
  <c r="M237" i="1"/>
  <c r="N237" i="1"/>
  <c r="L238" i="1"/>
  <c r="M238" i="1"/>
  <c r="N238" i="1"/>
  <c r="M239" i="1"/>
  <c r="N239" i="1"/>
  <c r="L240" i="1"/>
  <c r="M240" i="1"/>
  <c r="N240" i="1"/>
  <c r="L241" i="1"/>
  <c r="M241" i="1"/>
  <c r="N241" i="1"/>
  <c r="L242" i="1"/>
  <c r="M242" i="1"/>
  <c r="N242" i="1"/>
  <c r="L243" i="1"/>
  <c r="M243" i="1"/>
  <c r="N243" i="1"/>
  <c r="L244" i="1"/>
  <c r="M244" i="1"/>
  <c r="N244" i="1"/>
  <c r="L245" i="1"/>
  <c r="M245" i="1"/>
  <c r="N245" i="1"/>
  <c r="L246" i="1"/>
  <c r="M246" i="1"/>
  <c r="N246" i="1"/>
  <c r="L247" i="1"/>
  <c r="M247" i="1"/>
  <c r="N247" i="1"/>
  <c r="L248" i="1"/>
  <c r="M248" i="1"/>
  <c r="N248" i="1"/>
  <c r="L249" i="1"/>
  <c r="M249" i="1"/>
  <c r="N249" i="1"/>
  <c r="L250" i="1"/>
  <c r="M250" i="1"/>
  <c r="N250" i="1"/>
  <c r="L251" i="1"/>
  <c r="M251" i="1"/>
  <c r="N251" i="1"/>
  <c r="L252" i="1"/>
  <c r="M252" i="1"/>
  <c r="N252" i="1"/>
  <c r="L253" i="1"/>
  <c r="M253" i="1"/>
  <c r="N253" i="1"/>
  <c r="L254" i="1"/>
  <c r="M254" i="1"/>
  <c r="N254" i="1"/>
  <c r="M255" i="1"/>
  <c r="N255" i="1"/>
  <c r="L256" i="1"/>
  <c r="M256" i="1"/>
  <c r="N256" i="1"/>
  <c r="L257" i="1"/>
  <c r="M257" i="1"/>
  <c r="N257" i="1"/>
  <c r="L258" i="1"/>
  <c r="M258" i="1"/>
  <c r="N258" i="1"/>
  <c r="L259" i="1"/>
  <c r="M259" i="1"/>
  <c r="N259" i="1"/>
  <c r="L260" i="1"/>
  <c r="M260" i="1"/>
  <c r="N260" i="1"/>
  <c r="L261" i="1"/>
  <c r="M261" i="1"/>
  <c r="N261" i="1"/>
  <c r="L262" i="1"/>
  <c r="M262" i="1"/>
  <c r="N262" i="1"/>
  <c r="M263" i="1"/>
  <c r="N263" i="1"/>
  <c r="L264" i="1"/>
  <c r="M264" i="1"/>
  <c r="N264" i="1"/>
  <c r="L265" i="1"/>
  <c r="M265" i="1"/>
  <c r="N265" i="1"/>
  <c r="L266" i="1"/>
  <c r="M266" i="1"/>
  <c r="N266" i="1"/>
  <c r="L267" i="1"/>
  <c r="M267" i="1"/>
  <c r="N267" i="1"/>
  <c r="L268" i="1"/>
  <c r="M268" i="1"/>
  <c r="N268" i="1"/>
  <c r="L269" i="1"/>
  <c r="M269" i="1"/>
  <c r="N269" i="1"/>
  <c r="L270" i="1"/>
  <c r="M270" i="1"/>
  <c r="N270" i="1"/>
  <c r="L271" i="1"/>
  <c r="M271" i="1"/>
  <c r="N271" i="1"/>
  <c r="L272" i="1"/>
  <c r="M272" i="1"/>
  <c r="N272" i="1"/>
  <c r="L273" i="1"/>
  <c r="M273" i="1"/>
  <c r="N273" i="1"/>
  <c r="L274" i="1"/>
  <c r="M274" i="1"/>
  <c r="N274" i="1"/>
  <c r="L275" i="1"/>
  <c r="M275" i="1"/>
  <c r="N275" i="1"/>
  <c r="L276" i="1"/>
  <c r="M276" i="1"/>
  <c r="N276" i="1"/>
  <c r="L277" i="1"/>
  <c r="M277" i="1"/>
  <c r="N277" i="1"/>
  <c r="L278" i="1"/>
  <c r="M278" i="1"/>
  <c r="N278" i="1"/>
  <c r="L279" i="1"/>
  <c r="M279" i="1"/>
  <c r="N279" i="1"/>
  <c r="L280" i="1"/>
  <c r="M280" i="1"/>
  <c r="N280" i="1"/>
  <c r="L281" i="1"/>
  <c r="M281" i="1"/>
  <c r="N281" i="1"/>
  <c r="L282" i="1"/>
  <c r="M282" i="1"/>
  <c r="N282" i="1"/>
  <c r="L283" i="1"/>
  <c r="M283" i="1"/>
  <c r="N283" i="1"/>
  <c r="L284" i="1"/>
  <c r="M284" i="1"/>
  <c r="N284" i="1"/>
  <c r="L285" i="1"/>
  <c r="M285" i="1"/>
  <c r="N285" i="1"/>
  <c r="L286" i="1"/>
  <c r="M286" i="1"/>
  <c r="N286" i="1"/>
  <c r="L287" i="1"/>
  <c r="M287" i="1"/>
  <c r="N287" i="1"/>
  <c r="L288" i="1"/>
  <c r="M288" i="1"/>
  <c r="N288" i="1"/>
  <c r="L289" i="1"/>
  <c r="M289" i="1"/>
  <c r="N289" i="1"/>
  <c r="L290" i="1"/>
  <c r="M290" i="1"/>
  <c r="N290" i="1"/>
  <c r="L291" i="1"/>
  <c r="M291" i="1"/>
  <c r="N291" i="1"/>
  <c r="L292" i="1"/>
  <c r="M292" i="1"/>
  <c r="N292" i="1"/>
  <c r="L293" i="1"/>
  <c r="M293" i="1"/>
  <c r="N293" i="1"/>
  <c r="L294" i="1"/>
  <c r="M294" i="1"/>
  <c r="N294" i="1"/>
  <c r="L295" i="1"/>
  <c r="M295" i="1"/>
  <c r="N295" i="1"/>
  <c r="L296" i="1"/>
  <c r="M296" i="1"/>
  <c r="N296" i="1"/>
  <c r="L297" i="1"/>
  <c r="M297" i="1"/>
  <c r="N297" i="1"/>
  <c r="L298" i="1"/>
  <c r="M298" i="1"/>
  <c r="N298" i="1"/>
  <c r="L299" i="1"/>
  <c r="M299" i="1"/>
  <c r="N299" i="1"/>
  <c r="L300" i="1"/>
  <c r="M300" i="1"/>
  <c r="N300" i="1"/>
  <c r="L301" i="1"/>
  <c r="M301" i="1"/>
  <c r="N301" i="1"/>
  <c r="L302" i="1"/>
  <c r="M302" i="1"/>
  <c r="N302" i="1"/>
  <c r="L303" i="1"/>
  <c r="M303" i="1"/>
  <c r="N303" i="1"/>
  <c r="M304" i="1"/>
  <c r="N304" i="1"/>
  <c r="L305" i="1"/>
  <c r="M305" i="1"/>
  <c r="N305" i="1"/>
  <c r="L306" i="1"/>
  <c r="M306" i="1"/>
  <c r="N306" i="1"/>
  <c r="L307" i="1"/>
  <c r="M307" i="1"/>
  <c r="N307" i="1"/>
  <c r="L308" i="1"/>
  <c r="M308" i="1"/>
  <c r="N308" i="1"/>
  <c r="L309" i="1"/>
  <c r="M309" i="1"/>
  <c r="N309" i="1"/>
  <c r="L310" i="1"/>
  <c r="M310" i="1"/>
  <c r="N310" i="1"/>
  <c r="L311" i="1"/>
  <c r="M311" i="1"/>
  <c r="N311" i="1"/>
  <c r="L312" i="1"/>
  <c r="M312" i="1"/>
  <c r="N312" i="1"/>
  <c r="L313" i="1"/>
  <c r="M313" i="1"/>
  <c r="N313" i="1"/>
  <c r="L314" i="1"/>
  <c r="M314" i="1"/>
  <c r="N314" i="1"/>
  <c r="L315" i="1"/>
  <c r="M315" i="1"/>
  <c r="N315" i="1"/>
  <c r="L316" i="1"/>
  <c r="M316" i="1"/>
  <c r="N316" i="1"/>
  <c r="L317" i="1"/>
  <c r="M317" i="1"/>
  <c r="N317" i="1"/>
  <c r="L318" i="1"/>
  <c r="M318" i="1"/>
  <c r="N318" i="1"/>
  <c r="L319" i="1"/>
  <c r="M319" i="1"/>
  <c r="N319" i="1"/>
  <c r="L320" i="1"/>
  <c r="M320" i="1"/>
  <c r="N320" i="1"/>
  <c r="L321" i="1"/>
  <c r="M321" i="1"/>
  <c r="N321" i="1"/>
  <c r="L322" i="1"/>
  <c r="M322" i="1"/>
  <c r="N322" i="1"/>
  <c r="L323" i="1"/>
  <c r="M323" i="1"/>
  <c r="N323" i="1"/>
  <c r="L324" i="1"/>
  <c r="M324" i="1"/>
  <c r="N324" i="1"/>
  <c r="L325" i="1"/>
  <c r="M325" i="1"/>
  <c r="N325" i="1"/>
  <c r="L326" i="1"/>
  <c r="M326" i="1"/>
  <c r="N326" i="1"/>
  <c r="L327" i="1"/>
  <c r="M327" i="1"/>
  <c r="N327" i="1"/>
  <c r="L328" i="1"/>
  <c r="M328" i="1"/>
  <c r="N328" i="1"/>
  <c r="M329" i="1"/>
  <c r="N329" i="1"/>
  <c r="L330" i="1"/>
  <c r="M330" i="1"/>
  <c r="N330" i="1"/>
  <c r="L331" i="1"/>
  <c r="M331" i="1"/>
  <c r="N331" i="1"/>
  <c r="L332" i="1"/>
  <c r="M332" i="1"/>
  <c r="N332" i="1"/>
  <c r="L333" i="1"/>
  <c r="M333" i="1"/>
  <c r="N333" i="1"/>
  <c r="L334" i="1"/>
  <c r="M334" i="1"/>
  <c r="N334" i="1"/>
  <c r="L335" i="1"/>
  <c r="M335" i="1"/>
  <c r="N335" i="1"/>
  <c r="L336" i="1"/>
  <c r="M336" i="1"/>
  <c r="N336" i="1"/>
  <c r="L337" i="1"/>
  <c r="M337" i="1"/>
  <c r="N337" i="1"/>
  <c r="L338" i="1"/>
  <c r="M338" i="1"/>
  <c r="N338" i="1"/>
  <c r="L339" i="1"/>
  <c r="M339" i="1"/>
  <c r="N339" i="1"/>
  <c r="L340" i="1"/>
  <c r="M340" i="1"/>
  <c r="N340" i="1"/>
  <c r="L341" i="1"/>
  <c r="M341" i="1"/>
  <c r="N341" i="1"/>
  <c r="L342" i="1"/>
  <c r="M342" i="1"/>
  <c r="N342" i="1"/>
  <c r="L343" i="1"/>
  <c r="M343" i="1"/>
  <c r="N343" i="1"/>
  <c r="L344" i="1"/>
  <c r="M344" i="1"/>
  <c r="N344" i="1"/>
  <c r="L345" i="1"/>
  <c r="M345" i="1"/>
  <c r="N345" i="1"/>
  <c r="L346" i="1"/>
  <c r="M346" i="1"/>
  <c r="N346" i="1"/>
  <c r="L347" i="1"/>
  <c r="M347" i="1"/>
  <c r="N347" i="1"/>
  <c r="L348" i="1"/>
  <c r="M348" i="1"/>
  <c r="N348" i="1"/>
  <c r="L349" i="1"/>
  <c r="M349" i="1"/>
  <c r="N349" i="1"/>
  <c r="L350" i="1"/>
  <c r="M350" i="1"/>
  <c r="N350" i="1"/>
  <c r="L351" i="1"/>
  <c r="M351" i="1"/>
  <c r="N351" i="1"/>
  <c r="L352" i="1"/>
  <c r="M352" i="1"/>
  <c r="N352" i="1"/>
  <c r="L353" i="1"/>
  <c r="M353" i="1"/>
  <c r="N353" i="1"/>
  <c r="L354" i="1"/>
  <c r="M354" i="1"/>
  <c r="N354" i="1"/>
  <c r="L355" i="1"/>
  <c r="M355" i="1"/>
  <c r="N355" i="1"/>
  <c r="L356" i="1"/>
  <c r="N356" i="1"/>
  <c r="L357" i="1"/>
  <c r="M357" i="1"/>
  <c r="N357" i="1"/>
  <c r="L358" i="1"/>
  <c r="M358" i="1"/>
  <c r="N358" i="1"/>
  <c r="L359" i="1"/>
  <c r="M359" i="1"/>
  <c r="N359" i="1"/>
  <c r="L360" i="1"/>
  <c r="M360" i="1"/>
  <c r="N360" i="1"/>
  <c r="L361" i="1"/>
  <c r="M361" i="1"/>
  <c r="N361" i="1"/>
  <c r="L362" i="1"/>
  <c r="M362" i="1"/>
  <c r="N362" i="1"/>
  <c r="L363" i="1"/>
  <c r="M363" i="1"/>
  <c r="N363" i="1"/>
  <c r="L364" i="1"/>
  <c r="M364" i="1"/>
  <c r="N364" i="1"/>
  <c r="L365" i="1"/>
  <c r="M365" i="1"/>
  <c r="N365" i="1"/>
  <c r="L366" i="1"/>
  <c r="M366" i="1"/>
  <c r="N366" i="1"/>
  <c r="L367" i="1"/>
  <c r="M367" i="1"/>
  <c r="N367" i="1"/>
  <c r="L368" i="1"/>
  <c r="M368" i="1"/>
  <c r="N368" i="1"/>
  <c r="L369" i="1"/>
  <c r="M369" i="1"/>
  <c r="N369" i="1"/>
  <c r="L370" i="1"/>
  <c r="M370" i="1"/>
  <c r="N370" i="1"/>
  <c r="L371" i="1"/>
  <c r="M371" i="1"/>
  <c r="N371" i="1"/>
  <c r="L372" i="1"/>
  <c r="M372" i="1"/>
  <c r="N372" i="1"/>
  <c r="L373" i="1"/>
  <c r="M373" i="1"/>
  <c r="N373" i="1"/>
  <c r="L374" i="1"/>
  <c r="M374" i="1"/>
  <c r="N374" i="1"/>
  <c r="L375" i="1"/>
  <c r="M375" i="1"/>
  <c r="N375" i="1"/>
  <c r="L376" i="1"/>
  <c r="M376" i="1"/>
  <c r="N376" i="1"/>
  <c r="L377" i="1"/>
  <c r="M377" i="1"/>
  <c r="N377" i="1"/>
  <c r="L378" i="1"/>
  <c r="M378" i="1"/>
  <c r="N378" i="1"/>
  <c r="L379" i="1"/>
  <c r="M379" i="1"/>
  <c r="N379" i="1"/>
  <c r="L380" i="1"/>
  <c r="M380" i="1"/>
  <c r="N380" i="1"/>
  <c r="L381" i="1"/>
  <c r="M381" i="1"/>
  <c r="N381" i="1"/>
  <c r="L382" i="1"/>
  <c r="M382" i="1"/>
  <c r="N382" i="1"/>
  <c r="L383" i="1"/>
  <c r="M383" i="1"/>
  <c r="N383" i="1"/>
  <c r="L384" i="1"/>
  <c r="M384" i="1"/>
  <c r="N384" i="1"/>
  <c r="M385" i="1"/>
  <c r="N385" i="1"/>
  <c r="L386" i="1"/>
  <c r="M386" i="1"/>
  <c r="N386" i="1"/>
  <c r="L387" i="1"/>
  <c r="M387" i="1"/>
  <c r="N387" i="1"/>
  <c r="L388" i="1"/>
  <c r="M388" i="1"/>
  <c r="N388" i="1"/>
  <c r="L389" i="1"/>
  <c r="M389" i="1"/>
  <c r="N389" i="1"/>
  <c r="L390" i="1"/>
  <c r="M390" i="1"/>
  <c r="N390" i="1"/>
  <c r="L391" i="1"/>
  <c r="M391" i="1"/>
  <c r="N391" i="1"/>
  <c r="L392" i="1"/>
  <c r="M392" i="1"/>
  <c r="N392" i="1"/>
  <c r="L393" i="1"/>
  <c r="M393" i="1"/>
  <c r="N393" i="1"/>
  <c r="L394" i="1"/>
  <c r="M394" i="1"/>
  <c r="N394" i="1"/>
  <c r="L395" i="1"/>
  <c r="M395" i="1"/>
  <c r="N395" i="1"/>
  <c r="L396" i="1"/>
  <c r="M396" i="1"/>
  <c r="N396" i="1"/>
  <c r="L397" i="1"/>
  <c r="M397" i="1"/>
  <c r="N397" i="1"/>
  <c r="L398" i="1"/>
  <c r="M398" i="1"/>
  <c r="N398" i="1"/>
  <c r="L399" i="1"/>
  <c r="M399" i="1"/>
  <c r="N399" i="1"/>
  <c r="L400" i="1"/>
  <c r="M400" i="1"/>
  <c r="N400" i="1"/>
  <c r="L401" i="1"/>
  <c r="M401" i="1"/>
  <c r="N401" i="1"/>
  <c r="L402" i="1"/>
  <c r="M402" i="1"/>
  <c r="N402" i="1"/>
  <c r="L403" i="1"/>
  <c r="M403" i="1"/>
  <c r="N403" i="1"/>
  <c r="L404" i="1"/>
  <c r="M404" i="1"/>
  <c r="N404" i="1"/>
  <c r="L405" i="1"/>
  <c r="M405" i="1"/>
  <c r="N405" i="1"/>
  <c r="L406" i="1"/>
  <c r="M406" i="1"/>
  <c r="N406" i="1"/>
  <c r="L407" i="1"/>
  <c r="M407" i="1"/>
  <c r="N407" i="1"/>
  <c r="L408" i="1"/>
  <c r="M408" i="1"/>
  <c r="N408" i="1"/>
  <c r="L409" i="1"/>
  <c r="M409" i="1"/>
  <c r="N409" i="1"/>
  <c r="L410" i="1"/>
  <c r="M410" i="1"/>
  <c r="N410" i="1"/>
  <c r="L411" i="1"/>
  <c r="M411" i="1"/>
  <c r="N411" i="1"/>
  <c r="L412" i="1"/>
  <c r="M412" i="1"/>
  <c r="N412" i="1"/>
  <c r="L413" i="1"/>
  <c r="M413" i="1"/>
  <c r="N413" i="1"/>
  <c r="L414" i="1"/>
  <c r="M414" i="1"/>
  <c r="N414" i="1"/>
  <c r="L415" i="1"/>
  <c r="M415" i="1"/>
  <c r="N415" i="1"/>
  <c r="L416" i="1"/>
  <c r="M416" i="1"/>
  <c r="N416" i="1"/>
  <c r="L417" i="1"/>
  <c r="M417" i="1"/>
  <c r="N417" i="1"/>
  <c r="L418" i="1"/>
  <c r="M418" i="1"/>
  <c r="N418" i="1"/>
  <c r="L419" i="1"/>
  <c r="M419" i="1"/>
  <c r="N419" i="1"/>
  <c r="L420" i="1"/>
  <c r="M420" i="1"/>
  <c r="N420" i="1"/>
  <c r="L421" i="1"/>
  <c r="M421" i="1"/>
  <c r="N421" i="1"/>
  <c r="L422" i="1"/>
  <c r="M422" i="1"/>
  <c r="N422" i="1"/>
  <c r="L423" i="1"/>
  <c r="M423" i="1"/>
  <c r="N423" i="1"/>
  <c r="M424" i="1"/>
  <c r="N424" i="1"/>
  <c r="L425" i="1"/>
  <c r="M425" i="1"/>
  <c r="N425" i="1"/>
  <c r="L426" i="1"/>
  <c r="N426" i="1"/>
  <c r="L427" i="1"/>
  <c r="M427" i="1"/>
  <c r="N427" i="1"/>
  <c r="L428" i="1"/>
  <c r="M428" i="1"/>
  <c r="N428" i="1"/>
  <c r="L429" i="1"/>
  <c r="M429" i="1"/>
  <c r="N429" i="1"/>
  <c r="L430" i="1"/>
  <c r="M430" i="1"/>
  <c r="N430" i="1"/>
  <c r="L431" i="1"/>
  <c r="M431" i="1"/>
  <c r="N431" i="1"/>
  <c r="L432" i="1"/>
  <c r="M432" i="1"/>
  <c r="N432" i="1"/>
  <c r="L433" i="1"/>
  <c r="M433" i="1"/>
  <c r="N433" i="1"/>
  <c r="L434" i="1"/>
  <c r="M434" i="1"/>
  <c r="N434" i="1"/>
  <c r="L435" i="1"/>
  <c r="M435" i="1"/>
  <c r="N435" i="1"/>
  <c r="L436" i="1"/>
  <c r="M436" i="1"/>
  <c r="N436" i="1"/>
  <c r="L437" i="1"/>
  <c r="M437" i="1"/>
  <c r="N437" i="1"/>
  <c r="L438" i="1"/>
  <c r="M438" i="1"/>
  <c r="N438" i="1"/>
  <c r="L439" i="1"/>
  <c r="M439" i="1"/>
  <c r="N439" i="1"/>
  <c r="L440" i="1"/>
  <c r="M440" i="1"/>
  <c r="N440" i="1"/>
  <c r="L441" i="1"/>
  <c r="M441" i="1"/>
  <c r="N441" i="1"/>
  <c r="L442" i="1"/>
  <c r="M442" i="1"/>
  <c r="N442" i="1"/>
  <c r="L443" i="1"/>
  <c r="M443" i="1"/>
  <c r="N443" i="1"/>
  <c r="L444" i="1"/>
  <c r="M444" i="1"/>
  <c r="N444" i="1"/>
  <c r="L445" i="1"/>
  <c r="M445" i="1"/>
  <c r="N445" i="1"/>
  <c r="L446" i="1"/>
  <c r="M446" i="1"/>
  <c r="N446" i="1"/>
  <c r="L447" i="1"/>
  <c r="M447" i="1"/>
  <c r="N447" i="1"/>
  <c r="L448" i="1"/>
  <c r="M448" i="1"/>
  <c r="N448" i="1"/>
  <c r="L449" i="1"/>
  <c r="M449" i="1"/>
  <c r="N449" i="1"/>
  <c r="L450" i="1"/>
  <c r="M450" i="1"/>
  <c r="N450" i="1"/>
  <c r="L451" i="1"/>
  <c r="M451" i="1"/>
  <c r="N451" i="1"/>
  <c r="L452" i="1"/>
  <c r="M452" i="1"/>
  <c r="N452" i="1"/>
  <c r="L453" i="1"/>
  <c r="M453" i="1"/>
  <c r="N453" i="1"/>
  <c r="L454" i="1"/>
  <c r="M454" i="1"/>
  <c r="N454" i="1"/>
  <c r="L455" i="1"/>
  <c r="M455" i="1"/>
  <c r="N455" i="1"/>
  <c r="L456" i="1"/>
  <c r="M456" i="1"/>
  <c r="N456" i="1"/>
  <c r="L457" i="1"/>
  <c r="M457" i="1"/>
  <c r="N457" i="1"/>
  <c r="N458" i="1"/>
  <c r="L459" i="1"/>
  <c r="M459" i="1"/>
  <c r="N459" i="1"/>
  <c r="L460" i="1"/>
  <c r="M460" i="1"/>
  <c r="N460" i="1"/>
  <c r="L461" i="1"/>
  <c r="M461" i="1"/>
  <c r="N461" i="1"/>
  <c r="L462" i="1"/>
  <c r="M462" i="1"/>
  <c r="N462" i="1"/>
  <c r="L463" i="1"/>
  <c r="M463" i="1"/>
  <c r="N463" i="1"/>
  <c r="L464" i="1"/>
  <c r="M464" i="1"/>
  <c r="N464" i="1"/>
  <c r="L465" i="1"/>
  <c r="M465" i="1"/>
  <c r="N465" i="1"/>
  <c r="M466" i="1"/>
  <c r="N466" i="1"/>
  <c r="L467" i="1"/>
  <c r="M467" i="1"/>
  <c r="N467" i="1"/>
  <c r="L468" i="1"/>
  <c r="M468" i="1"/>
  <c r="N468" i="1"/>
  <c r="L469" i="1"/>
  <c r="M469" i="1"/>
  <c r="N469" i="1"/>
  <c r="L470" i="1"/>
  <c r="M470" i="1"/>
  <c r="N470" i="1"/>
  <c r="L471" i="1"/>
  <c r="M471" i="1"/>
  <c r="N471" i="1"/>
  <c r="L472" i="1"/>
  <c r="M472" i="1"/>
  <c r="N472" i="1"/>
  <c r="L473" i="1"/>
  <c r="M473" i="1"/>
  <c r="N473" i="1"/>
  <c r="N474" i="1"/>
  <c r="L475" i="1"/>
  <c r="M475" i="1"/>
  <c r="N475" i="1"/>
  <c r="L476" i="1"/>
  <c r="M476" i="1"/>
  <c r="N476" i="1"/>
  <c r="L477" i="1"/>
  <c r="M477" i="1"/>
  <c r="N477" i="1"/>
  <c r="L478" i="1"/>
  <c r="M478" i="1"/>
  <c r="N478" i="1"/>
  <c r="L479" i="1"/>
  <c r="M479" i="1"/>
  <c r="N479" i="1"/>
  <c r="L480" i="1"/>
  <c r="M480" i="1"/>
  <c r="N480" i="1"/>
  <c r="L481" i="1"/>
  <c r="M481" i="1"/>
  <c r="N481" i="1"/>
  <c r="M482" i="1"/>
  <c r="N482" i="1"/>
  <c r="L483" i="1"/>
  <c r="M483" i="1"/>
  <c r="N483" i="1"/>
  <c r="L484" i="1"/>
  <c r="M484" i="1"/>
  <c r="N484" i="1"/>
  <c r="L485" i="1"/>
  <c r="M485" i="1"/>
  <c r="N485" i="1"/>
  <c r="L486" i="1"/>
  <c r="M486" i="1"/>
  <c r="N486" i="1"/>
  <c r="L487" i="1"/>
  <c r="M487" i="1"/>
  <c r="N487" i="1"/>
  <c r="L488" i="1"/>
  <c r="M488" i="1"/>
  <c r="N488" i="1"/>
  <c r="L489" i="1"/>
  <c r="M489" i="1"/>
  <c r="N489" i="1"/>
  <c r="L490" i="1"/>
  <c r="M490" i="1"/>
  <c r="N490" i="1"/>
  <c r="L491" i="1"/>
  <c r="M491" i="1"/>
  <c r="N491" i="1"/>
  <c r="L492" i="1"/>
  <c r="M492" i="1"/>
  <c r="N492" i="1"/>
  <c r="L493" i="1"/>
  <c r="M493" i="1"/>
  <c r="N493" i="1"/>
  <c r="M494" i="1"/>
  <c r="N494" i="1"/>
  <c r="L495" i="1"/>
  <c r="M495" i="1"/>
  <c r="N495" i="1"/>
  <c r="L496" i="1"/>
  <c r="M496" i="1"/>
  <c r="N496" i="1"/>
  <c r="L497" i="1"/>
  <c r="M497" i="1"/>
  <c r="N497" i="1"/>
  <c r="M498" i="1"/>
  <c r="N498" i="1"/>
  <c r="L499" i="1"/>
  <c r="M499" i="1"/>
  <c r="N499" i="1"/>
  <c r="L500" i="1"/>
  <c r="M500" i="1"/>
  <c r="N500" i="1"/>
  <c r="L501" i="1"/>
  <c r="M501" i="1"/>
  <c r="N501" i="1"/>
  <c r="L502" i="1"/>
  <c r="M502" i="1"/>
  <c r="N502" i="1"/>
  <c r="L503" i="1"/>
  <c r="M503" i="1"/>
  <c r="N503" i="1"/>
  <c r="L504" i="1"/>
  <c r="M504" i="1"/>
  <c r="N504" i="1"/>
  <c r="L505" i="1"/>
  <c r="M505" i="1"/>
  <c r="N505" i="1"/>
  <c r="L506" i="1"/>
  <c r="N506" i="1"/>
  <c r="L507" i="1"/>
  <c r="M507" i="1"/>
  <c r="N507" i="1"/>
  <c r="L508" i="1"/>
  <c r="M508" i="1"/>
  <c r="N508" i="1"/>
  <c r="L509" i="1"/>
  <c r="M509" i="1"/>
  <c r="N509" i="1"/>
  <c r="M510" i="1"/>
  <c r="N510" i="1"/>
  <c r="L511" i="1"/>
  <c r="M511" i="1"/>
  <c r="N511" i="1"/>
  <c r="L512" i="1"/>
  <c r="M512" i="1"/>
  <c r="N512" i="1"/>
  <c r="L513" i="1"/>
  <c r="M513" i="1"/>
  <c r="N513" i="1"/>
  <c r="L514" i="1"/>
  <c r="M514" i="1"/>
  <c r="N514" i="1"/>
  <c r="L515" i="1"/>
  <c r="N515" i="1"/>
  <c r="L516" i="1"/>
  <c r="M516" i="1"/>
  <c r="N516" i="1"/>
  <c r="L517" i="1"/>
  <c r="M517" i="1"/>
  <c r="N517" i="1"/>
  <c r="L518" i="1"/>
  <c r="M518" i="1"/>
  <c r="N518" i="1"/>
  <c r="L519" i="1"/>
  <c r="M519" i="1"/>
  <c r="N519" i="1"/>
  <c r="L520" i="1"/>
  <c r="M520" i="1"/>
  <c r="N520" i="1"/>
  <c r="L521" i="1"/>
  <c r="M521" i="1"/>
  <c r="N521" i="1"/>
  <c r="L522" i="1"/>
  <c r="M522" i="1"/>
  <c r="N522" i="1"/>
  <c r="L523" i="1"/>
  <c r="N523" i="1"/>
  <c r="L524" i="1"/>
  <c r="M524" i="1"/>
  <c r="N524" i="1"/>
  <c r="L525" i="1"/>
  <c r="M525" i="1"/>
  <c r="N525" i="1"/>
  <c r="L526" i="1"/>
  <c r="M526" i="1"/>
  <c r="N526" i="1"/>
  <c r="L527" i="1"/>
  <c r="M527" i="1"/>
  <c r="N527" i="1"/>
  <c r="L528" i="1"/>
  <c r="M528" i="1"/>
  <c r="N528" i="1"/>
  <c r="L529" i="1"/>
  <c r="M529" i="1"/>
  <c r="N529" i="1"/>
  <c r="L530" i="1"/>
  <c r="M530" i="1"/>
  <c r="N530" i="1"/>
  <c r="L531" i="1"/>
  <c r="N531" i="1"/>
  <c r="L532" i="1"/>
  <c r="M532" i="1"/>
  <c r="N532" i="1"/>
  <c r="L533" i="1"/>
  <c r="M533" i="1"/>
  <c r="N533" i="1"/>
  <c r="L534" i="1"/>
  <c r="M534" i="1"/>
  <c r="N534" i="1"/>
  <c r="L535" i="1"/>
  <c r="M535" i="1"/>
  <c r="N535" i="1"/>
  <c r="L536" i="1"/>
  <c r="M536" i="1"/>
  <c r="N536" i="1"/>
  <c r="L537" i="1"/>
  <c r="M537" i="1"/>
  <c r="N537" i="1"/>
  <c r="L538" i="1"/>
  <c r="M538" i="1"/>
  <c r="N538" i="1"/>
  <c r="L539" i="1"/>
  <c r="M539" i="1"/>
  <c r="N539" i="1"/>
  <c r="L540" i="1"/>
  <c r="M540" i="1"/>
  <c r="N540" i="1"/>
  <c r="L541" i="1"/>
  <c r="M541" i="1"/>
  <c r="N541" i="1"/>
  <c r="L542" i="1"/>
  <c r="M542" i="1"/>
  <c r="N542" i="1"/>
  <c r="M543" i="1"/>
  <c r="N543" i="1"/>
  <c r="L544" i="1"/>
  <c r="M544" i="1"/>
  <c r="N544" i="1"/>
  <c r="L545" i="1"/>
  <c r="M545" i="1"/>
  <c r="N545" i="1"/>
  <c r="L546" i="1"/>
  <c r="M546" i="1"/>
  <c r="N546" i="1"/>
  <c r="N547" i="1"/>
  <c r="L548" i="1"/>
  <c r="M548" i="1"/>
  <c r="N548" i="1"/>
  <c r="L549" i="1"/>
  <c r="M549" i="1"/>
  <c r="N549" i="1"/>
  <c r="L550" i="1"/>
  <c r="M550" i="1"/>
  <c r="N550" i="1"/>
  <c r="L551" i="1"/>
  <c r="M551" i="1"/>
  <c r="N551" i="1"/>
  <c r="L552" i="1"/>
  <c r="M552" i="1"/>
  <c r="N552" i="1"/>
  <c r="L553" i="1"/>
  <c r="M553" i="1"/>
  <c r="N553" i="1"/>
  <c r="L554" i="1"/>
  <c r="M554" i="1"/>
  <c r="N554" i="1"/>
  <c r="L555" i="1"/>
  <c r="M555" i="1"/>
  <c r="N555" i="1"/>
  <c r="L556" i="1"/>
  <c r="M556" i="1"/>
  <c r="N556" i="1"/>
  <c r="L557" i="1"/>
  <c r="M557" i="1"/>
  <c r="N557" i="1"/>
  <c r="L558" i="1"/>
  <c r="M558" i="1"/>
  <c r="N558" i="1"/>
  <c r="M559" i="1"/>
  <c r="N559" i="1"/>
  <c r="L560" i="1"/>
  <c r="M560" i="1"/>
  <c r="N560" i="1"/>
  <c r="L561" i="1"/>
  <c r="M561" i="1"/>
  <c r="N561" i="1"/>
  <c r="L562" i="1"/>
  <c r="M562" i="1"/>
  <c r="N562" i="1"/>
  <c r="L563" i="1"/>
  <c r="N563" i="1"/>
  <c r="L564" i="1"/>
  <c r="M564" i="1"/>
  <c r="N564" i="1"/>
  <c r="L565" i="1"/>
  <c r="M565" i="1"/>
  <c r="N565" i="1"/>
  <c r="L566" i="1"/>
  <c r="M566" i="1"/>
  <c r="N566" i="1"/>
  <c r="L567" i="1"/>
  <c r="M567" i="1"/>
  <c r="N567" i="1"/>
  <c r="L568" i="1"/>
  <c r="M568" i="1"/>
  <c r="N568" i="1"/>
  <c r="L569" i="1"/>
  <c r="M569" i="1"/>
  <c r="N569" i="1"/>
  <c r="L570" i="1"/>
  <c r="M570" i="1"/>
  <c r="N570" i="1"/>
  <c r="L571" i="1"/>
  <c r="M571" i="1"/>
  <c r="N571" i="1"/>
  <c r="L572" i="1"/>
  <c r="M572" i="1"/>
  <c r="N572" i="1"/>
  <c r="L573" i="1"/>
  <c r="M573" i="1"/>
  <c r="N573" i="1"/>
  <c r="L574" i="1"/>
  <c r="M574" i="1"/>
  <c r="N574" i="1"/>
  <c r="L575" i="1"/>
  <c r="M575" i="1"/>
  <c r="N575" i="1"/>
  <c r="L576" i="1"/>
  <c r="M576" i="1"/>
  <c r="N576" i="1"/>
  <c r="L577" i="1"/>
  <c r="M577" i="1"/>
  <c r="N577" i="1"/>
  <c r="L578" i="1"/>
  <c r="M578" i="1"/>
  <c r="N578" i="1"/>
  <c r="L579" i="1"/>
  <c r="N579" i="1"/>
  <c r="L580" i="1"/>
  <c r="M580" i="1"/>
  <c r="N580" i="1"/>
  <c r="L581" i="1"/>
  <c r="M581" i="1"/>
  <c r="N581" i="1"/>
  <c r="L582" i="1"/>
  <c r="M582" i="1"/>
  <c r="N582" i="1"/>
  <c r="L583" i="1"/>
  <c r="M583" i="1"/>
  <c r="N583" i="1"/>
  <c r="L584" i="1"/>
  <c r="M584" i="1"/>
  <c r="N584" i="1"/>
  <c r="L585" i="1"/>
  <c r="M585" i="1"/>
  <c r="N585" i="1"/>
  <c r="L586" i="1"/>
  <c r="M586" i="1"/>
  <c r="N586" i="1"/>
  <c r="L587" i="1"/>
  <c r="N587" i="1"/>
  <c r="L588" i="1"/>
  <c r="M588" i="1"/>
  <c r="N588" i="1"/>
  <c r="L589" i="1"/>
  <c r="M589" i="1"/>
  <c r="N589" i="1"/>
  <c r="L590" i="1"/>
  <c r="M590" i="1"/>
  <c r="N590" i="1"/>
  <c r="L591" i="1"/>
  <c r="M591" i="1"/>
  <c r="N591" i="1"/>
  <c r="L592" i="1"/>
  <c r="M592" i="1"/>
  <c r="N592" i="1"/>
  <c r="L593" i="1"/>
  <c r="M593" i="1"/>
  <c r="N593" i="1"/>
  <c r="L594" i="1"/>
  <c r="M594" i="1"/>
  <c r="N594" i="1"/>
  <c r="L595" i="1"/>
  <c r="M595" i="1"/>
  <c r="N595" i="1"/>
  <c r="L596" i="1"/>
  <c r="N596" i="1"/>
  <c r="L597" i="1"/>
  <c r="M597" i="1"/>
  <c r="N597" i="1"/>
  <c r="L598" i="1"/>
  <c r="M598" i="1"/>
  <c r="N598" i="1"/>
  <c r="L599" i="1"/>
  <c r="M599" i="1"/>
  <c r="N599" i="1"/>
  <c r="L600" i="1"/>
  <c r="M600" i="1"/>
  <c r="N600" i="1"/>
  <c r="L601" i="1"/>
  <c r="M601" i="1"/>
  <c r="N601" i="1"/>
  <c r="L602" i="1"/>
  <c r="M602" i="1"/>
  <c r="N602" i="1"/>
  <c r="L603" i="1"/>
  <c r="M603" i="1"/>
  <c r="N603" i="1"/>
  <c r="L604" i="1"/>
  <c r="N604" i="1"/>
  <c r="L605" i="1"/>
  <c r="M605" i="1"/>
  <c r="N605" i="1"/>
  <c r="L606" i="1"/>
  <c r="M606" i="1"/>
  <c r="N606" i="1"/>
  <c r="L607" i="1"/>
  <c r="M607" i="1"/>
  <c r="N607" i="1"/>
  <c r="L608" i="1"/>
  <c r="M608" i="1"/>
  <c r="N608" i="1"/>
  <c r="L609" i="1"/>
  <c r="M609" i="1"/>
  <c r="N609" i="1"/>
  <c r="L610" i="1"/>
  <c r="M610" i="1"/>
  <c r="N610" i="1"/>
  <c r="L611" i="1"/>
  <c r="M611" i="1"/>
  <c r="N611" i="1"/>
  <c r="L612" i="1"/>
  <c r="M612" i="1"/>
  <c r="N612" i="1"/>
  <c r="L613" i="1"/>
  <c r="M613" i="1"/>
  <c r="N613" i="1"/>
  <c r="L614" i="1"/>
  <c r="M614" i="1"/>
  <c r="N614" i="1"/>
  <c r="L615" i="1"/>
  <c r="M615" i="1"/>
  <c r="N615" i="1"/>
  <c r="L616" i="1"/>
  <c r="M616" i="1"/>
  <c r="N616" i="1"/>
  <c r="L617" i="1"/>
  <c r="M617" i="1"/>
  <c r="N617" i="1"/>
  <c r="L618" i="1"/>
  <c r="M618" i="1"/>
  <c r="N618" i="1"/>
  <c r="L619" i="1"/>
  <c r="M619" i="1"/>
  <c r="N619" i="1"/>
  <c r="L620" i="1"/>
  <c r="M620" i="1"/>
  <c r="N620" i="1"/>
  <c r="L621" i="1"/>
  <c r="M621" i="1"/>
  <c r="N621" i="1"/>
  <c r="L622" i="1"/>
  <c r="M622" i="1"/>
  <c r="N622" i="1"/>
  <c r="L623" i="1"/>
  <c r="M623" i="1"/>
  <c r="N623" i="1"/>
  <c r="L624" i="1"/>
  <c r="M624" i="1"/>
  <c r="N624" i="1"/>
  <c r="L625" i="1"/>
  <c r="M625" i="1"/>
  <c r="N625" i="1"/>
  <c r="L626" i="1"/>
  <c r="M626" i="1"/>
  <c r="N626" i="1"/>
  <c r="L627" i="1"/>
  <c r="M627" i="1"/>
  <c r="N627" i="1"/>
  <c r="L628" i="1"/>
  <c r="M628" i="1"/>
  <c r="N628" i="1"/>
  <c r="L629" i="1"/>
  <c r="M629" i="1"/>
  <c r="N629" i="1"/>
  <c r="L630" i="1"/>
  <c r="M630" i="1"/>
  <c r="N630" i="1"/>
  <c r="L631" i="1"/>
  <c r="M631" i="1"/>
  <c r="N631" i="1"/>
  <c r="L632" i="1"/>
  <c r="M632" i="1"/>
  <c r="N632" i="1"/>
  <c r="L633" i="1"/>
  <c r="M633" i="1"/>
  <c r="N633" i="1"/>
  <c r="L634" i="1"/>
  <c r="M634" i="1"/>
  <c r="N634" i="1"/>
  <c r="L635" i="1"/>
  <c r="M635" i="1"/>
  <c r="N635" i="1"/>
  <c r="L636" i="1"/>
  <c r="M636" i="1"/>
  <c r="N636" i="1"/>
  <c r="L637" i="1"/>
  <c r="M637" i="1"/>
  <c r="N637" i="1"/>
  <c r="L638" i="1"/>
  <c r="N638" i="1"/>
  <c r="L639" i="1"/>
  <c r="M639" i="1"/>
  <c r="N639" i="1"/>
  <c r="L640" i="1"/>
  <c r="M640" i="1"/>
  <c r="N640" i="1"/>
  <c r="L641" i="1"/>
  <c r="M641" i="1"/>
  <c r="N641" i="1"/>
  <c r="M642" i="1"/>
  <c r="N642" i="1"/>
  <c r="L643" i="1"/>
  <c r="M643" i="1"/>
  <c r="N643" i="1"/>
  <c r="L644" i="1"/>
  <c r="M644" i="1"/>
  <c r="N644" i="1"/>
  <c r="L645" i="1"/>
  <c r="M645" i="1"/>
  <c r="N645" i="1"/>
  <c r="L646" i="1"/>
  <c r="M646" i="1"/>
  <c r="N646" i="1"/>
  <c r="L647" i="1"/>
  <c r="M647" i="1"/>
  <c r="N647" i="1"/>
  <c r="L648" i="1"/>
  <c r="M648" i="1"/>
  <c r="N648" i="1"/>
  <c r="L649" i="1"/>
  <c r="M649" i="1"/>
  <c r="N649" i="1"/>
  <c r="L650" i="1"/>
  <c r="M650" i="1"/>
  <c r="N650" i="1"/>
  <c r="L651" i="1"/>
  <c r="M651" i="1"/>
  <c r="N651" i="1"/>
  <c r="L652" i="1"/>
  <c r="M652" i="1"/>
  <c r="N652" i="1"/>
  <c r="L653" i="1"/>
  <c r="M653" i="1"/>
  <c r="N653" i="1"/>
  <c r="M654" i="1"/>
  <c r="N654" i="1"/>
  <c r="L655" i="1"/>
  <c r="M655" i="1"/>
  <c r="N655" i="1"/>
  <c r="L656" i="1"/>
  <c r="M656" i="1"/>
  <c r="N656" i="1"/>
  <c r="L657" i="1"/>
  <c r="M657" i="1"/>
  <c r="N657" i="1"/>
  <c r="L658" i="1"/>
  <c r="M658" i="1"/>
  <c r="N658" i="1"/>
  <c r="L659" i="1"/>
  <c r="M659" i="1"/>
  <c r="N659" i="1"/>
  <c r="L660" i="1"/>
  <c r="M660" i="1"/>
  <c r="N660" i="1"/>
  <c r="L661" i="1"/>
  <c r="M661" i="1"/>
  <c r="N661" i="1"/>
  <c r="M662" i="1"/>
  <c r="N662" i="1"/>
  <c r="L663" i="1"/>
  <c r="M663" i="1"/>
  <c r="N663" i="1"/>
  <c r="L664" i="1"/>
  <c r="M664" i="1"/>
  <c r="N664" i="1"/>
  <c r="L665" i="1"/>
  <c r="M665" i="1"/>
  <c r="N665" i="1"/>
  <c r="L666" i="1"/>
  <c r="M666" i="1"/>
  <c r="N666" i="1"/>
  <c r="L667" i="1"/>
  <c r="M667" i="1"/>
  <c r="N667" i="1"/>
  <c r="L668" i="1"/>
  <c r="M668" i="1"/>
  <c r="N668" i="1"/>
  <c r="L669" i="1"/>
  <c r="M669" i="1"/>
  <c r="N669" i="1"/>
  <c r="L670" i="1"/>
  <c r="M670" i="1"/>
  <c r="N670" i="1"/>
  <c r="L671" i="1"/>
  <c r="M671" i="1"/>
  <c r="N671" i="1"/>
  <c r="L672" i="1"/>
  <c r="M672" i="1"/>
  <c r="N672" i="1"/>
  <c r="L673" i="1"/>
  <c r="M673" i="1"/>
  <c r="N673" i="1"/>
  <c r="M674" i="1"/>
  <c r="N674" i="1"/>
  <c r="L675" i="1"/>
  <c r="M675" i="1"/>
  <c r="N675" i="1"/>
  <c r="L676" i="1"/>
  <c r="M676" i="1"/>
  <c r="N676" i="1"/>
  <c r="L677" i="1"/>
  <c r="M677" i="1"/>
  <c r="N677" i="1"/>
  <c r="M678" i="1"/>
  <c r="N678" i="1"/>
  <c r="L679" i="1"/>
  <c r="M679" i="1"/>
  <c r="N679" i="1"/>
  <c r="L680" i="1"/>
  <c r="M680" i="1"/>
  <c r="N680" i="1"/>
  <c r="L681" i="1"/>
  <c r="M681" i="1"/>
  <c r="N681" i="1"/>
  <c r="L682" i="1"/>
  <c r="M682" i="1"/>
  <c r="N682" i="1"/>
  <c r="L683" i="1"/>
  <c r="M683" i="1"/>
  <c r="N683" i="1"/>
  <c r="L684" i="1"/>
  <c r="M684" i="1"/>
  <c r="N684" i="1"/>
  <c r="L685" i="1"/>
  <c r="M685" i="1"/>
  <c r="N685" i="1"/>
  <c r="L686" i="1"/>
  <c r="M686" i="1"/>
  <c r="N686" i="1"/>
  <c r="L687" i="1"/>
  <c r="M687" i="1"/>
  <c r="N687" i="1"/>
  <c r="L688" i="1"/>
  <c r="M688" i="1"/>
  <c r="N688" i="1"/>
  <c r="L689" i="1"/>
  <c r="M689" i="1"/>
  <c r="N689" i="1"/>
  <c r="L690" i="1"/>
  <c r="M690" i="1"/>
  <c r="N690" i="1"/>
  <c r="L691" i="1"/>
  <c r="M691" i="1"/>
  <c r="N691" i="1"/>
  <c r="L692" i="1"/>
  <c r="M692" i="1"/>
  <c r="N692" i="1"/>
  <c r="L693" i="1"/>
  <c r="M693" i="1"/>
  <c r="N693" i="1"/>
  <c r="M694" i="1"/>
  <c r="N694" i="1"/>
  <c r="L695" i="1"/>
  <c r="M695" i="1"/>
  <c r="N695" i="1"/>
  <c r="L696" i="1"/>
  <c r="M696" i="1"/>
  <c r="N696" i="1"/>
  <c r="L697" i="1"/>
  <c r="M697" i="1"/>
  <c r="N697" i="1"/>
  <c r="L698" i="1"/>
  <c r="M698" i="1"/>
  <c r="N698" i="1"/>
  <c r="L699" i="1"/>
  <c r="M699" i="1"/>
  <c r="N699" i="1"/>
  <c r="N10" i="1"/>
  <c r="M10" i="1"/>
  <c r="L10" i="1"/>
  <c r="J16" i="2" l="1"/>
  <c r="L8" i="1" l="1"/>
  <c r="N8" i="1"/>
  <c r="M8" i="1"/>
  <c r="Q13" i="1" l="1"/>
  <c r="Q32" i="2" s="1"/>
  <c r="K24" i="2" s="1"/>
  <c r="Q16" i="1"/>
  <c r="Q31" i="2" s="1"/>
  <c r="H24" i="2" s="1"/>
  <c r="Q14" i="1"/>
  <c r="Q15" i="1"/>
  <c r="Q27" i="2" s="1"/>
  <c r="Q12" i="1"/>
  <c r="Q28" i="2" s="1"/>
  <c r="Q29" i="2" l="1"/>
  <c r="D19" i="2" s="1"/>
  <c r="H19" i="2" l="1"/>
  <c r="L19" i="2"/>
  <c r="J19" i="2"/>
  <c r="K19" i="2"/>
  <c r="I21" i="2"/>
</calcChain>
</file>

<file path=xl/sharedStrings.xml><?xml version="1.0" encoding="utf-8"?>
<sst xmlns="http://schemas.openxmlformats.org/spreadsheetml/2006/main" count="2452" uniqueCount="1532">
  <si>
    <t>№</t>
  </si>
  <si>
    <t>Артикул</t>
  </si>
  <si>
    <t>07.26</t>
  </si>
  <si>
    <t>07.36</t>
  </si>
  <si>
    <t>07.19</t>
  </si>
  <si>
    <t>16152-1</t>
  </si>
  <si>
    <t>16152-3</t>
  </si>
  <si>
    <t>07.17</t>
  </si>
  <si>
    <t>16166-1</t>
  </si>
  <si>
    <t>07.18</t>
  </si>
  <si>
    <t>16166-3</t>
  </si>
  <si>
    <t>07.20</t>
  </si>
  <si>
    <t>16198-3</t>
  </si>
  <si>
    <t>04.48</t>
  </si>
  <si>
    <t>07.14</t>
  </si>
  <si>
    <t>07.16</t>
  </si>
  <si>
    <t>07.30</t>
  </si>
  <si>
    <t>31370-2</t>
  </si>
  <si>
    <t>10.05</t>
  </si>
  <si>
    <t>31371-2</t>
  </si>
  <si>
    <t>31378-1</t>
  </si>
  <si>
    <t>31378-2</t>
  </si>
  <si>
    <t>31379-1</t>
  </si>
  <si>
    <t>10.03</t>
  </si>
  <si>
    <t>31379-2</t>
  </si>
  <si>
    <t>31380-2</t>
  </si>
  <si>
    <t>10.06</t>
  </si>
  <si>
    <t>31381-2</t>
  </si>
  <si>
    <t>31382-2</t>
  </si>
  <si>
    <t>31383-2</t>
  </si>
  <si>
    <t>31385-2</t>
  </si>
  <si>
    <t>10.04</t>
  </si>
  <si>
    <t>31386-2</t>
  </si>
  <si>
    <t>10.09</t>
  </si>
  <si>
    <t>04.67</t>
  </si>
  <si>
    <t>40802-1</t>
  </si>
  <si>
    <t>04.18</t>
  </si>
  <si>
    <t>40802-2</t>
  </si>
  <si>
    <t>40802-4</t>
  </si>
  <si>
    <t>40802-9</t>
  </si>
  <si>
    <t>04.17</t>
  </si>
  <si>
    <t>02.30</t>
  </si>
  <si>
    <t>40815-1</t>
  </si>
  <si>
    <t>02.29</t>
  </si>
  <si>
    <t>40815-2</t>
  </si>
  <si>
    <t>40816-2</t>
  </si>
  <si>
    <t>40816-3</t>
  </si>
  <si>
    <t>04.45</t>
  </si>
  <si>
    <t>04.46</t>
  </si>
  <si>
    <t>04.47</t>
  </si>
  <si>
    <t>04.44</t>
  </si>
  <si>
    <t>04.43</t>
  </si>
  <si>
    <t>05.05</t>
  </si>
  <si>
    <t>04.42</t>
  </si>
  <si>
    <t>04.49</t>
  </si>
  <si>
    <t>49410-5</t>
  </si>
  <si>
    <t>02.08</t>
  </si>
  <si>
    <t>49411-5</t>
  </si>
  <si>
    <t>50010-1</t>
  </si>
  <si>
    <t>05.06</t>
  </si>
  <si>
    <t>50010-4</t>
  </si>
  <si>
    <t>53460-1A</t>
  </si>
  <si>
    <t>06.44</t>
  </si>
  <si>
    <t>53460-2A</t>
  </si>
  <si>
    <t>53461-3A</t>
  </si>
  <si>
    <t>53463-3A</t>
  </si>
  <si>
    <t>53698-2</t>
  </si>
  <si>
    <t>55510-2</t>
  </si>
  <si>
    <t>06.43</t>
  </si>
  <si>
    <t>58400-1</t>
  </si>
  <si>
    <t>06.32</t>
  </si>
  <si>
    <t>58401-3</t>
  </si>
  <si>
    <t>58401-6</t>
  </si>
  <si>
    <t>06.31</t>
  </si>
  <si>
    <t>58403-2</t>
  </si>
  <si>
    <t>58403-4</t>
  </si>
  <si>
    <t>58710-1</t>
  </si>
  <si>
    <t>06.30</t>
  </si>
  <si>
    <t>58710-2</t>
  </si>
  <si>
    <t>58710-3</t>
  </si>
  <si>
    <t>58710-4</t>
  </si>
  <si>
    <t>58710-6</t>
  </si>
  <si>
    <t>06.29</t>
  </si>
  <si>
    <t>60303-6</t>
  </si>
  <si>
    <t>03.10</t>
  </si>
  <si>
    <t>60303-8</t>
  </si>
  <si>
    <t>03.09</t>
  </si>
  <si>
    <t>60304-8</t>
  </si>
  <si>
    <t>60305-2</t>
  </si>
  <si>
    <t>03.08</t>
  </si>
  <si>
    <t>60305-5</t>
  </si>
  <si>
    <t>60310-1</t>
  </si>
  <si>
    <t>06.20</t>
  </si>
  <si>
    <t>60310-2</t>
  </si>
  <si>
    <t>60310-3</t>
  </si>
  <si>
    <t>60310-4</t>
  </si>
  <si>
    <t>60710-1</t>
  </si>
  <si>
    <t>06.27</t>
  </si>
  <si>
    <t>60710-2</t>
  </si>
  <si>
    <t>06.28</t>
  </si>
  <si>
    <t>60710-3</t>
  </si>
  <si>
    <t>60710-4</t>
  </si>
  <si>
    <t>60710-6</t>
  </si>
  <si>
    <t>60723-1</t>
  </si>
  <si>
    <t>06.22</t>
  </si>
  <si>
    <t>60723-2</t>
  </si>
  <si>
    <t>60723-3</t>
  </si>
  <si>
    <t>60723-4</t>
  </si>
  <si>
    <t>60723-6</t>
  </si>
  <si>
    <t>06.21</t>
  </si>
  <si>
    <t>60728-1</t>
  </si>
  <si>
    <t>06.24</t>
  </si>
  <si>
    <t>60728-2</t>
  </si>
  <si>
    <t>60728-3</t>
  </si>
  <si>
    <t>60728-4</t>
  </si>
  <si>
    <t>60728-6</t>
  </si>
  <si>
    <t>06.23</t>
  </si>
  <si>
    <t>60950-1</t>
  </si>
  <si>
    <t>06.26</t>
  </si>
  <si>
    <t>60950-2</t>
  </si>
  <si>
    <t>60950-3</t>
  </si>
  <si>
    <t>06.25</t>
  </si>
  <si>
    <t>60950-4</t>
  </si>
  <si>
    <t>60950-6</t>
  </si>
  <si>
    <t>63140-3</t>
  </si>
  <si>
    <t>03.15</t>
  </si>
  <si>
    <t>63140-5</t>
  </si>
  <si>
    <t>03.16</t>
  </si>
  <si>
    <t>710130-1</t>
  </si>
  <si>
    <t>07.04</t>
  </si>
  <si>
    <t>710130-3</t>
  </si>
  <si>
    <t>07.03</t>
  </si>
  <si>
    <t>710130-4</t>
  </si>
  <si>
    <t>710131-1</t>
  </si>
  <si>
    <t>07.05</t>
  </si>
  <si>
    <t>710131-3</t>
  </si>
  <si>
    <t>710133-1</t>
  </si>
  <si>
    <t>07.06</t>
  </si>
  <si>
    <t>710133-4</t>
  </si>
  <si>
    <t>716000-4</t>
  </si>
  <si>
    <t>07.09</t>
  </si>
  <si>
    <t>716001-4</t>
  </si>
  <si>
    <t>07.15</t>
  </si>
  <si>
    <t>07.12</t>
  </si>
  <si>
    <t>740035-1</t>
  </si>
  <si>
    <t>04.07</t>
  </si>
  <si>
    <t>740035-2</t>
  </si>
  <si>
    <t>740035-4</t>
  </si>
  <si>
    <t>740802-4</t>
  </si>
  <si>
    <t>04.19</t>
  </si>
  <si>
    <t>740802-8</t>
  </si>
  <si>
    <t>04.72</t>
  </si>
  <si>
    <t>04.71</t>
  </si>
  <si>
    <t>749025-1</t>
  </si>
  <si>
    <t>02.24</t>
  </si>
  <si>
    <t>749025-3</t>
  </si>
  <si>
    <t>749025-4</t>
  </si>
  <si>
    <t>02.23</t>
  </si>
  <si>
    <t>749025-9</t>
  </si>
  <si>
    <t>749030-3</t>
  </si>
  <si>
    <t>04.13</t>
  </si>
  <si>
    <t>749030-5</t>
  </si>
  <si>
    <t>04.14</t>
  </si>
  <si>
    <t>749030-6</t>
  </si>
  <si>
    <t>749030-9</t>
  </si>
  <si>
    <t>749031-6</t>
  </si>
  <si>
    <t>749032-5</t>
  </si>
  <si>
    <t>04.21</t>
  </si>
  <si>
    <t>749033-8</t>
  </si>
  <si>
    <t>04.22</t>
  </si>
  <si>
    <t>749034-5</t>
  </si>
  <si>
    <t>04.16</t>
  </si>
  <si>
    <t>749034-6</t>
  </si>
  <si>
    <t>04.15</t>
  </si>
  <si>
    <t>749034-9</t>
  </si>
  <si>
    <t>749035-1</t>
  </si>
  <si>
    <t>749038-6</t>
  </si>
  <si>
    <t>749040-1</t>
  </si>
  <si>
    <t>02.11</t>
  </si>
  <si>
    <t>749040-2</t>
  </si>
  <si>
    <t>749040-3</t>
  </si>
  <si>
    <t>749040-4</t>
  </si>
  <si>
    <t>749041-5</t>
  </si>
  <si>
    <t>02.12</t>
  </si>
  <si>
    <t>749042-4</t>
  </si>
  <si>
    <t>07.08</t>
  </si>
  <si>
    <t>749105-2</t>
  </si>
  <si>
    <t>04.25</t>
  </si>
  <si>
    <t>749105-5</t>
  </si>
  <si>
    <t>04.26</t>
  </si>
  <si>
    <t>749105-6</t>
  </si>
  <si>
    <t>04.23</t>
  </si>
  <si>
    <t>749105-8</t>
  </si>
  <si>
    <t>749106-5</t>
  </si>
  <si>
    <t>749107-8</t>
  </si>
  <si>
    <t>749110-12</t>
  </si>
  <si>
    <t>04.24</t>
  </si>
  <si>
    <t>04.36</t>
  </si>
  <si>
    <t>04.35</t>
  </si>
  <si>
    <t>04.37</t>
  </si>
  <si>
    <t>760010-1</t>
  </si>
  <si>
    <t>06.19</t>
  </si>
  <si>
    <t>760010-2</t>
  </si>
  <si>
    <t>760010-3</t>
  </si>
  <si>
    <t>760010-4</t>
  </si>
  <si>
    <t>760014-1</t>
  </si>
  <si>
    <t>02.25</t>
  </si>
  <si>
    <t>760014-3</t>
  </si>
  <si>
    <t>760014-4</t>
  </si>
  <si>
    <t>760015-1</t>
  </si>
  <si>
    <t>02.26</t>
  </si>
  <si>
    <t>760015-2</t>
  </si>
  <si>
    <t>760015-3</t>
  </si>
  <si>
    <t>760015-4</t>
  </si>
  <si>
    <t>760313-6</t>
  </si>
  <si>
    <t>03.07</t>
  </si>
  <si>
    <t>760313-8</t>
  </si>
  <si>
    <t>760314-8</t>
  </si>
  <si>
    <t>761001-1</t>
  </si>
  <si>
    <t>06.12</t>
  </si>
  <si>
    <t>761001-2</t>
  </si>
  <si>
    <t>761001-3</t>
  </si>
  <si>
    <t>761001-4</t>
  </si>
  <si>
    <t>761001-6</t>
  </si>
  <si>
    <t>06.11</t>
  </si>
  <si>
    <t>761002-1</t>
  </si>
  <si>
    <t>06.14</t>
  </si>
  <si>
    <t>761002-2</t>
  </si>
  <si>
    <t>761002-3</t>
  </si>
  <si>
    <t>761002-4</t>
  </si>
  <si>
    <t>761002-6</t>
  </si>
  <si>
    <t>06.13</t>
  </si>
  <si>
    <t>761006-1</t>
  </si>
  <si>
    <t>06.10</t>
  </si>
  <si>
    <t>761006-2</t>
  </si>
  <si>
    <t>761006-3</t>
  </si>
  <si>
    <t>761006-4</t>
  </si>
  <si>
    <t>761006-6</t>
  </si>
  <si>
    <t>06.09</t>
  </si>
  <si>
    <t>761050-1</t>
  </si>
  <si>
    <t>06.08</t>
  </si>
  <si>
    <t>761050-2</t>
  </si>
  <si>
    <t>761050-3</t>
  </si>
  <si>
    <t>761050-4</t>
  </si>
  <si>
    <t>761050-6</t>
  </si>
  <si>
    <t>06.07</t>
  </si>
  <si>
    <t>761060-1</t>
  </si>
  <si>
    <t>06.03</t>
  </si>
  <si>
    <t>761060-2</t>
  </si>
  <si>
    <t>761060-3</t>
  </si>
  <si>
    <t>761060-4</t>
  </si>
  <si>
    <t>761060-6</t>
  </si>
  <si>
    <t>06.04</t>
  </si>
  <si>
    <t>761063-1</t>
  </si>
  <si>
    <t>06.05</t>
  </si>
  <si>
    <t>761063-2</t>
  </si>
  <si>
    <t>761063-3</t>
  </si>
  <si>
    <t>761063-4</t>
  </si>
  <si>
    <t>761063-6</t>
  </si>
  <si>
    <t>06.06</t>
  </si>
  <si>
    <t>780001-12</t>
  </si>
  <si>
    <t>02.18</t>
  </si>
  <si>
    <t>780002-2</t>
  </si>
  <si>
    <t>780004-4</t>
  </si>
  <si>
    <t>780005-12</t>
  </si>
  <si>
    <t>02.17</t>
  </si>
  <si>
    <t>780005-8</t>
  </si>
  <si>
    <t>02.16</t>
  </si>
  <si>
    <t>780006-12</t>
  </si>
  <si>
    <t>780006-8</t>
  </si>
  <si>
    <t>780009-12</t>
  </si>
  <si>
    <t>02.15</t>
  </si>
  <si>
    <t>780009-8</t>
  </si>
  <si>
    <t>780010-12</t>
  </si>
  <si>
    <t>02.14</t>
  </si>
  <si>
    <t>780010-6</t>
  </si>
  <si>
    <t>02.13</t>
  </si>
  <si>
    <t>780010-8</t>
  </si>
  <si>
    <t>780011-2</t>
  </si>
  <si>
    <t>780020-12</t>
  </si>
  <si>
    <t>02.27</t>
  </si>
  <si>
    <t>780020-9</t>
  </si>
  <si>
    <t>780021-2</t>
  </si>
  <si>
    <t>780030-1</t>
  </si>
  <si>
    <t>02.22</t>
  </si>
  <si>
    <t>780031-3</t>
  </si>
  <si>
    <t>780031-6</t>
  </si>
  <si>
    <t>780032-1</t>
  </si>
  <si>
    <t>02.19</t>
  </si>
  <si>
    <t>780033-4</t>
  </si>
  <si>
    <t>02.21</t>
  </si>
  <si>
    <t>780034-1</t>
  </si>
  <si>
    <t>02.20</t>
  </si>
  <si>
    <t>780034-4</t>
  </si>
  <si>
    <t>780060-1</t>
  </si>
  <si>
    <t>02.09</t>
  </si>
  <si>
    <t>780062-1</t>
  </si>
  <si>
    <t>780063-1</t>
  </si>
  <si>
    <t>780064-1</t>
  </si>
  <si>
    <t>02.10</t>
  </si>
  <si>
    <t>780064-3</t>
  </si>
  <si>
    <t>780070-4</t>
  </si>
  <si>
    <t>02.03</t>
  </si>
  <si>
    <t>780072-4</t>
  </si>
  <si>
    <t>02.04</t>
  </si>
  <si>
    <t>780073-9</t>
  </si>
  <si>
    <t>780074-9</t>
  </si>
  <si>
    <t>780075-9</t>
  </si>
  <si>
    <t>02.05</t>
  </si>
  <si>
    <t>784003-4</t>
  </si>
  <si>
    <t>02.28</t>
  </si>
  <si>
    <t>784004-4</t>
  </si>
  <si>
    <t>04.34</t>
  </si>
  <si>
    <t>04.08</t>
  </si>
  <si>
    <t>07.11</t>
  </si>
  <si>
    <t>78490-5</t>
  </si>
  <si>
    <t>04.12</t>
  </si>
  <si>
    <t>78501-4</t>
  </si>
  <si>
    <t>11.06</t>
  </si>
  <si>
    <t>11.05</t>
  </si>
  <si>
    <t>11.07</t>
  </si>
  <si>
    <t>11.08</t>
  </si>
  <si>
    <t>80100-3</t>
  </si>
  <si>
    <t>03.03</t>
  </si>
  <si>
    <t>80100-4</t>
  </si>
  <si>
    <t>80100-6</t>
  </si>
  <si>
    <t>80106-6</t>
  </si>
  <si>
    <t>83350-6</t>
  </si>
  <si>
    <t>03.12</t>
  </si>
  <si>
    <t>83351-6</t>
  </si>
  <si>
    <t>03.11</t>
  </si>
  <si>
    <t>83355-5</t>
  </si>
  <si>
    <t>83355-8</t>
  </si>
  <si>
    <t>83356-5</t>
  </si>
  <si>
    <t>83357-2</t>
  </si>
  <si>
    <t>83361-6</t>
  </si>
  <si>
    <t>03.13</t>
  </si>
  <si>
    <t>83365-5</t>
  </si>
  <si>
    <t>03.14</t>
  </si>
  <si>
    <t>83365-8</t>
  </si>
  <si>
    <t>83366-5</t>
  </si>
  <si>
    <t>83367-2</t>
  </si>
  <si>
    <t>83431-10</t>
  </si>
  <si>
    <t>08.24</t>
  </si>
  <si>
    <t>83433-5</t>
  </si>
  <si>
    <t>84010-21</t>
  </si>
  <si>
    <t>04.32</t>
  </si>
  <si>
    <t>84012-12</t>
  </si>
  <si>
    <t>84053-12</t>
  </si>
  <si>
    <t>04.33</t>
  </si>
  <si>
    <t>84053-2</t>
  </si>
  <si>
    <t>84054-13</t>
  </si>
  <si>
    <t>84058-12</t>
  </si>
  <si>
    <t>04.31</t>
  </si>
  <si>
    <t>84058-8</t>
  </si>
  <si>
    <t>84070-14</t>
  </si>
  <si>
    <t>02.06</t>
  </si>
  <si>
    <t>84070-9</t>
  </si>
  <si>
    <t>84075-3</t>
  </si>
  <si>
    <t>02.07</t>
  </si>
  <si>
    <t>84075-6</t>
  </si>
  <si>
    <t>84076-3</t>
  </si>
  <si>
    <t>06.33</t>
  </si>
  <si>
    <t>858405-1</t>
  </si>
  <si>
    <t>06.34</t>
  </si>
  <si>
    <t>858405-2</t>
  </si>
  <si>
    <t>858405-3</t>
  </si>
  <si>
    <t>858405-4</t>
  </si>
  <si>
    <t>858405-6</t>
  </si>
  <si>
    <t>86001-2</t>
  </si>
  <si>
    <t>03.05</t>
  </si>
  <si>
    <t>86001-3</t>
  </si>
  <si>
    <t>03.06</t>
  </si>
  <si>
    <t>86001-5</t>
  </si>
  <si>
    <t>86002-1</t>
  </si>
  <si>
    <t>88096-3</t>
  </si>
  <si>
    <t>02.32</t>
  </si>
  <si>
    <t>12.10</t>
  </si>
  <si>
    <t>04.70</t>
  </si>
  <si>
    <t>04.51</t>
  </si>
  <si>
    <t>12.07</t>
  </si>
  <si>
    <t>12.06</t>
  </si>
  <si>
    <t>12.05</t>
  </si>
  <si>
    <t>12.08</t>
  </si>
  <si>
    <t>12.09</t>
  </si>
  <si>
    <t>09.04</t>
  </si>
  <si>
    <t>09.03</t>
  </si>
  <si>
    <t>906002-1</t>
  </si>
  <si>
    <t>06.35</t>
  </si>
  <si>
    <t>906002-2</t>
  </si>
  <si>
    <t>06.36</t>
  </si>
  <si>
    <t>906002-3</t>
  </si>
  <si>
    <t>906002-4</t>
  </si>
  <si>
    <t>07.34</t>
  </si>
  <si>
    <t>02.34</t>
  </si>
  <si>
    <t>02.33</t>
  </si>
  <si>
    <t>07.33</t>
  </si>
  <si>
    <t>07.25</t>
  </si>
  <si>
    <t>07.23</t>
  </si>
  <si>
    <t>07.24</t>
  </si>
  <si>
    <t>07.27</t>
  </si>
  <si>
    <t>08.23</t>
  </si>
  <si>
    <t>08.25</t>
  </si>
  <si>
    <t>08.26</t>
  </si>
  <si>
    <t>940023-1</t>
  </si>
  <si>
    <t>04.59</t>
  </si>
  <si>
    <t>940023-2</t>
  </si>
  <si>
    <t>04.60</t>
  </si>
  <si>
    <t>940023-3</t>
  </si>
  <si>
    <t>940025-4</t>
  </si>
  <si>
    <t>04.64</t>
  </si>
  <si>
    <t>04.50</t>
  </si>
  <si>
    <t>04.61</t>
  </si>
  <si>
    <t>04.62</t>
  </si>
  <si>
    <t>04.66</t>
  </si>
  <si>
    <t>04.57</t>
  </si>
  <si>
    <t>949181-6</t>
  </si>
  <si>
    <t>04.06</t>
  </si>
  <si>
    <t>949182-9</t>
  </si>
  <si>
    <t>04.05</t>
  </si>
  <si>
    <t>05.03</t>
  </si>
  <si>
    <t>05.04</t>
  </si>
  <si>
    <t>960300-4</t>
  </si>
  <si>
    <t>04.30</t>
  </si>
  <si>
    <t>960300-6</t>
  </si>
  <si>
    <t>04.29</t>
  </si>
  <si>
    <t>960300-9</t>
  </si>
  <si>
    <t>970101-4</t>
  </si>
  <si>
    <t>03.19</t>
  </si>
  <si>
    <t>970101-6</t>
  </si>
  <si>
    <t>9716002-5</t>
  </si>
  <si>
    <t>9716010-4</t>
  </si>
  <si>
    <t>07.07</t>
  </si>
  <si>
    <t>9716011-5</t>
  </si>
  <si>
    <t>08.11</t>
  </si>
  <si>
    <t>08.07</t>
  </si>
  <si>
    <t>08.08</t>
  </si>
  <si>
    <t>08.09</t>
  </si>
  <si>
    <t>08.10</t>
  </si>
  <si>
    <t>08.14</t>
  </si>
  <si>
    <t>08.13</t>
  </si>
  <si>
    <t>08.12</t>
  </si>
  <si>
    <t>08.16</t>
  </si>
  <si>
    <t>08.06</t>
  </si>
  <si>
    <t>08.15</t>
  </si>
  <si>
    <t>08.20</t>
  </si>
  <si>
    <t>08.05</t>
  </si>
  <si>
    <t>08.03</t>
  </si>
  <si>
    <t>08.04</t>
  </si>
  <si>
    <t>10.07</t>
  </si>
  <si>
    <t>10.08</t>
  </si>
  <si>
    <t>973105-2</t>
  </si>
  <si>
    <t>9740020-1</t>
  </si>
  <si>
    <t>04.10</t>
  </si>
  <si>
    <t>9740020-2</t>
  </si>
  <si>
    <t>9740020-4</t>
  </si>
  <si>
    <t>9740020-9</t>
  </si>
  <si>
    <t>9740030-1</t>
  </si>
  <si>
    <t>04.11</t>
  </si>
  <si>
    <t>9740030-2</t>
  </si>
  <si>
    <t>9740030-4</t>
  </si>
  <si>
    <t>9740030-6</t>
  </si>
  <si>
    <t>9740120-1</t>
  </si>
  <si>
    <t>04.09</t>
  </si>
  <si>
    <t>9740120-2</t>
  </si>
  <si>
    <t>9740120-3</t>
  </si>
  <si>
    <t>9740120-4</t>
  </si>
  <si>
    <t>974084-4</t>
  </si>
  <si>
    <t>04.20</t>
  </si>
  <si>
    <t>974084-8</t>
  </si>
  <si>
    <t>04.40</t>
  </si>
  <si>
    <t>04.41</t>
  </si>
  <si>
    <t>9748011-4</t>
  </si>
  <si>
    <t>04.04</t>
  </si>
  <si>
    <t>9748013-9</t>
  </si>
  <si>
    <t>04.03</t>
  </si>
  <si>
    <t>9749181-6</t>
  </si>
  <si>
    <t>9749186-5</t>
  </si>
  <si>
    <t>04.27</t>
  </si>
  <si>
    <t>9749187-5</t>
  </si>
  <si>
    <t>04.38</t>
  </si>
  <si>
    <t>04.39</t>
  </si>
  <si>
    <t>976000-1</t>
  </si>
  <si>
    <t>06.40</t>
  </si>
  <si>
    <t>976000-2</t>
  </si>
  <si>
    <t>976000-3</t>
  </si>
  <si>
    <t>976000-4</t>
  </si>
  <si>
    <t>9760005-1</t>
  </si>
  <si>
    <t>06.15</t>
  </si>
  <si>
    <t>9760005-2</t>
  </si>
  <si>
    <t>9760005-3</t>
  </si>
  <si>
    <t>9760005-4</t>
  </si>
  <si>
    <t>06.16</t>
  </si>
  <si>
    <t>9760005-6</t>
  </si>
  <si>
    <t>976000-6</t>
  </si>
  <si>
    <t>06.39</t>
  </si>
  <si>
    <t>9760015-1</t>
  </si>
  <si>
    <t>06.18</t>
  </si>
  <si>
    <t>9760015-2</t>
  </si>
  <si>
    <t>9760015-3</t>
  </si>
  <si>
    <t>9760015-4</t>
  </si>
  <si>
    <t>9760015-5</t>
  </si>
  <si>
    <t>9760015-6</t>
  </si>
  <si>
    <t>06.17</t>
  </si>
  <si>
    <t>9760016-3</t>
  </si>
  <si>
    <t>976008-1</t>
  </si>
  <si>
    <t>06.38</t>
  </si>
  <si>
    <t>976008-2</t>
  </si>
  <si>
    <t>976008-3</t>
  </si>
  <si>
    <t>976008-4</t>
  </si>
  <si>
    <t>976008-6</t>
  </si>
  <si>
    <t>06.37</t>
  </si>
  <si>
    <t>979520-3</t>
  </si>
  <si>
    <t>11.03</t>
  </si>
  <si>
    <t>980024-5</t>
  </si>
  <si>
    <t>03.23</t>
  </si>
  <si>
    <t>980073-3</t>
  </si>
  <si>
    <t>980073-4</t>
  </si>
  <si>
    <t>980074-1</t>
  </si>
  <si>
    <t>02.31</t>
  </si>
  <si>
    <t>980074-2</t>
  </si>
  <si>
    <t>980074-3</t>
  </si>
  <si>
    <t>980074-4</t>
  </si>
  <si>
    <t>980074-6</t>
  </si>
  <si>
    <t>09.05</t>
  </si>
  <si>
    <t>09.06</t>
  </si>
  <si>
    <t>07.35</t>
  </si>
  <si>
    <t>07.28</t>
  </si>
  <si>
    <t>07.31</t>
  </si>
  <si>
    <t>07.32</t>
  </si>
  <si>
    <t>07.21</t>
  </si>
  <si>
    <t>991550-3</t>
  </si>
  <si>
    <t>07.22</t>
  </si>
  <si>
    <t>991555-3</t>
  </si>
  <si>
    <t>07.29</t>
  </si>
  <si>
    <t>08.22</t>
  </si>
  <si>
    <t>08.21</t>
  </si>
  <si>
    <t>08.18</t>
  </si>
  <si>
    <t>08.17</t>
  </si>
  <si>
    <t>08.19</t>
  </si>
  <si>
    <t>10.10</t>
  </si>
  <si>
    <t>04.63</t>
  </si>
  <si>
    <t>04.68</t>
  </si>
  <si>
    <t>994080-4</t>
  </si>
  <si>
    <t>04.69</t>
  </si>
  <si>
    <t>994200-4</t>
  </si>
  <si>
    <t>994200-9</t>
  </si>
  <si>
    <t>04.55</t>
  </si>
  <si>
    <t>04.56</t>
  </si>
  <si>
    <t>04.54</t>
  </si>
  <si>
    <t>04.52</t>
  </si>
  <si>
    <t>04.65</t>
  </si>
  <si>
    <t>04.53</t>
  </si>
  <si>
    <t>04.58</t>
  </si>
  <si>
    <t>996000-1</t>
  </si>
  <si>
    <t>06.41</t>
  </si>
  <si>
    <t>996001-6</t>
  </si>
  <si>
    <t>06.42</t>
  </si>
  <si>
    <t>996003-2</t>
  </si>
  <si>
    <t>996003-3</t>
  </si>
  <si>
    <t>996003-4</t>
  </si>
  <si>
    <t>996506-3</t>
  </si>
  <si>
    <t>07.13</t>
  </si>
  <si>
    <t>997040-2</t>
  </si>
  <si>
    <t>03.04</t>
  </si>
  <si>
    <t>997050-2</t>
  </si>
  <si>
    <t>997106-1</t>
  </si>
  <si>
    <t>03.21</t>
  </si>
  <si>
    <t>997106-3</t>
  </si>
  <si>
    <t>03.22</t>
  </si>
  <si>
    <t>997106-4</t>
  </si>
  <si>
    <t>997108-5</t>
  </si>
  <si>
    <t>03.25</t>
  </si>
  <si>
    <t>997109-1</t>
  </si>
  <si>
    <t>03.26</t>
  </si>
  <si>
    <t>997109-4</t>
  </si>
  <si>
    <t>997109-6</t>
  </si>
  <si>
    <t>997112-1</t>
  </si>
  <si>
    <t>03.17</t>
  </si>
  <si>
    <t>997112-4</t>
  </si>
  <si>
    <t>997112-6</t>
  </si>
  <si>
    <t>997116-3</t>
  </si>
  <si>
    <t>997116-5</t>
  </si>
  <si>
    <t>997117-6</t>
  </si>
  <si>
    <t>997118-3</t>
  </si>
  <si>
    <t>03.18</t>
  </si>
  <si>
    <t>997118-5</t>
  </si>
  <si>
    <t>997119-3</t>
  </si>
  <si>
    <t>997119-5</t>
  </si>
  <si>
    <t>997126-4</t>
  </si>
  <si>
    <t>03.24</t>
  </si>
  <si>
    <t>997126-5</t>
  </si>
  <si>
    <t>997126-6</t>
  </si>
  <si>
    <t>998021-5</t>
  </si>
  <si>
    <t>02.36</t>
  </si>
  <si>
    <t>02.35</t>
  </si>
  <si>
    <t>998039-2</t>
  </si>
  <si>
    <t>998039-3</t>
  </si>
  <si>
    <t>03.20</t>
  </si>
  <si>
    <t>998040-3</t>
  </si>
  <si>
    <t>998040-5</t>
  </si>
  <si>
    <t>998048-6</t>
  </si>
  <si>
    <t>04.28</t>
  </si>
  <si>
    <t>998057-6</t>
  </si>
  <si>
    <t/>
  </si>
  <si>
    <t>Количество позиций</t>
  </si>
  <si>
    <t>руб.</t>
  </si>
  <si>
    <t>Сумма заказа</t>
  </si>
  <si>
    <t>СТАРТ</t>
  </si>
  <si>
    <t>СТАНДАРТ</t>
  </si>
  <si>
    <t>ПРОФИ</t>
  </si>
  <si>
    <t>формула для первой ячейки, сумма заказа</t>
  </si>
  <si>
    <t>Формула второй ячейки, КУПИТЬ СЕЙЧАС</t>
  </si>
  <si>
    <t>Формула ДОБАВИТЬ ТОВАРЫ НА СУММУ</t>
  </si>
  <si>
    <t>Формула ВИД ЦЕН</t>
  </si>
  <si>
    <t>ИЛИ</t>
  </si>
  <si>
    <t>составляет</t>
  </si>
  <si>
    <t>Заказать сейчас, используя вид цен</t>
  </si>
  <si>
    <t>рекомендуем добавить товары на сумму</t>
  </si>
  <si>
    <t xml:space="preserve">шт. </t>
  </si>
  <si>
    <t>Формула ВИД ЦЕН КУПИТЬ СЕЙЧАС</t>
  </si>
  <si>
    <r>
      <t xml:space="preserve">руб., и получить </t>
    </r>
    <r>
      <rPr>
        <b/>
        <sz val="12"/>
        <color theme="1"/>
        <rFont val="Calibri"/>
        <family val="2"/>
        <charset val="204"/>
        <scheme val="minor"/>
      </rPr>
      <t>больше товаров за меньшую цену!</t>
    </r>
  </si>
  <si>
    <r>
      <rPr>
        <b/>
        <sz val="11"/>
        <color theme="1"/>
        <rFont val="Calibri"/>
        <family val="2"/>
        <charset val="204"/>
        <scheme val="minor"/>
      </rPr>
      <t>Внимание!</t>
    </r>
    <r>
      <rPr>
        <sz val="11"/>
        <color theme="1"/>
        <rFont val="Calibri"/>
        <family val="2"/>
        <charset val="204"/>
        <scheme val="minor"/>
      </rPr>
      <t xml:space="preserve"> Минимальная сумма заказа составляет 50 тыс. руб. Пожалуйста, добавьте товары.</t>
    </r>
  </si>
  <si>
    <r>
      <rPr>
        <b/>
        <sz val="12"/>
        <color theme="0"/>
        <rFont val="Calibri"/>
        <family val="2"/>
        <charset val="204"/>
        <scheme val="minor"/>
      </rPr>
      <t>Внимание!</t>
    </r>
    <r>
      <rPr>
        <sz val="12"/>
        <color theme="0"/>
        <rFont val="Calibri"/>
        <family val="2"/>
        <charset val="204"/>
        <scheme val="minor"/>
      </rPr>
      <t xml:space="preserve"> Сумма заказа по виду цен</t>
    </r>
  </si>
  <si>
    <t>Страница каталога</t>
  </si>
  <si>
    <r>
      <t xml:space="preserve">ЗАКАЗ, </t>
    </r>
    <r>
      <rPr>
        <sz val="10"/>
        <rFont val="Calibri"/>
        <family val="2"/>
        <charset val="204"/>
        <scheme val="minor"/>
      </rPr>
      <t>кол-во шт.</t>
    </r>
  </si>
  <si>
    <t>Оптовая цена</t>
  </si>
  <si>
    <r>
      <rPr>
        <b/>
        <sz val="10"/>
        <color theme="0"/>
        <rFont val="Calibri"/>
        <family val="2"/>
        <charset val="204"/>
        <scheme val="minor"/>
      </rPr>
      <t>СТАРТ</t>
    </r>
    <r>
      <rPr>
        <b/>
        <sz val="11"/>
        <color theme="0"/>
        <rFont val="Calibri"/>
        <family val="2"/>
        <charset val="204"/>
        <scheme val="minor"/>
      </rPr>
      <t xml:space="preserve">
</t>
    </r>
    <r>
      <rPr>
        <sz val="10"/>
        <color rgb="FF33CCCC"/>
        <rFont val="Calibri"/>
        <family val="2"/>
        <charset val="204"/>
        <scheme val="minor"/>
      </rPr>
      <t xml:space="preserve">заказ </t>
    </r>
    <r>
      <rPr>
        <sz val="10"/>
        <color indexed="49"/>
        <rFont val="Calibri"/>
        <family val="2"/>
        <charset val="204"/>
      </rPr>
      <t>от 50 т.р.</t>
    </r>
  </si>
  <si>
    <r>
      <rPr>
        <b/>
        <sz val="10"/>
        <color theme="0"/>
        <rFont val="Calibri"/>
        <family val="2"/>
        <charset val="204"/>
        <scheme val="minor"/>
      </rPr>
      <t>СТАНДАРТ</t>
    </r>
    <r>
      <rPr>
        <b/>
        <sz val="11"/>
        <color theme="0"/>
        <rFont val="Calibri"/>
        <family val="2"/>
        <charset val="204"/>
        <scheme val="minor"/>
      </rPr>
      <t xml:space="preserve">
</t>
    </r>
    <r>
      <rPr>
        <sz val="10"/>
        <color indexed="49"/>
        <rFont val="Calibri"/>
        <family val="2"/>
        <charset val="204"/>
      </rPr>
      <t>заказ от 150 т.р.</t>
    </r>
  </si>
  <si>
    <r>
      <rPr>
        <b/>
        <sz val="10"/>
        <color theme="0"/>
        <rFont val="Calibri"/>
        <family val="2"/>
        <charset val="204"/>
        <scheme val="minor"/>
      </rPr>
      <t>ПРОФИ</t>
    </r>
    <r>
      <rPr>
        <b/>
        <sz val="11"/>
        <color theme="0"/>
        <rFont val="Calibri"/>
        <family val="2"/>
        <charset val="204"/>
        <scheme val="minor"/>
      </rPr>
      <t xml:space="preserve">
</t>
    </r>
    <r>
      <rPr>
        <sz val="10"/>
        <color indexed="49"/>
        <rFont val="Calibri"/>
        <family val="2"/>
        <charset val="204"/>
      </rPr>
      <t>заказ от 300 т.р.</t>
    </r>
  </si>
  <si>
    <t xml:space="preserve">
</t>
  </si>
  <si>
    <t xml:space="preserve">         </t>
  </si>
  <si>
    <t>Оптовый прайс-лист ESTO-Light Рус</t>
  </si>
  <si>
    <t>г. Москва, Золоторожский Вал 32с2, режим работы с 09:00-18:00</t>
  </si>
  <si>
    <t>Фото-миниатюры</t>
  </si>
  <si>
    <r>
      <rPr>
        <sz val="11"/>
        <color theme="0"/>
        <rFont val="Calibri"/>
        <family val="2"/>
        <charset val="204"/>
        <scheme val="minor"/>
      </rPr>
      <t xml:space="preserve">Наименование 
</t>
    </r>
    <r>
      <rPr>
        <sz val="8"/>
        <color rgb="FF33CCCC"/>
        <rFont val="Calibri"/>
        <family val="2"/>
        <charset val="204"/>
        <scheme val="minor"/>
      </rPr>
      <t>(серия, вид светильника, цвет, материал, использ. лампы)</t>
    </r>
  </si>
  <si>
    <t>Содержание:</t>
  </si>
  <si>
    <t>Люстры</t>
  </si>
  <si>
    <t>Торшеры</t>
  </si>
  <si>
    <t>Наружное освещение</t>
  </si>
  <si>
    <t>Лампы, светодиоды, аксессуары к светильникам</t>
  </si>
  <si>
    <r>
      <t xml:space="preserve">Настенные светильники </t>
    </r>
    <r>
      <rPr>
        <sz val="12"/>
        <color rgb="FF33CCCC"/>
        <rFont val="Calibri"/>
        <family val="2"/>
        <charset val="204"/>
        <scheme val="minor"/>
      </rPr>
      <t>(предначзначены для установки на стены)</t>
    </r>
  </si>
  <si>
    <r>
      <t xml:space="preserve">Потолочные светильники </t>
    </r>
    <r>
      <rPr>
        <sz val="12"/>
        <color rgb="FF33CCCC"/>
        <rFont val="Calibri"/>
        <family val="2"/>
        <charset val="204"/>
        <scheme val="minor"/>
      </rPr>
      <t>(предназначены для установки на потолок)</t>
    </r>
  </si>
  <si>
    <t xml:space="preserve">Подвесные светильники </t>
  </si>
  <si>
    <r>
      <t xml:space="preserve">Споты </t>
    </r>
    <r>
      <rPr>
        <sz val="12"/>
        <color rgb="FF33CCCC"/>
        <rFont val="Calibri"/>
        <family val="2"/>
        <charset val="204"/>
        <scheme val="minor"/>
      </rPr>
      <t>(настенные и потолочные точечные светильники)</t>
    </r>
  </si>
  <si>
    <t>Настольные лампы</t>
  </si>
  <si>
    <r>
      <t xml:space="preserve">Настенно-потолочные светильники </t>
    </r>
    <r>
      <rPr>
        <sz val="12"/>
        <color rgb="FF33CCCC"/>
        <rFont val="Calibri"/>
        <family val="2"/>
        <charset val="204"/>
        <scheme val="minor"/>
      </rPr>
      <t>(предназначены для установки как на стены, так и на потолок)</t>
    </r>
  </si>
  <si>
    <t xml:space="preserve"> Люстры</t>
  </si>
  <si>
    <t xml:space="preserve"> Потолочные светильники</t>
  </si>
  <si>
    <t xml:space="preserve"> Настенные светильники</t>
  </si>
  <si>
    <t xml:space="preserve"> Настенно-потолочные светильники</t>
  </si>
  <si>
    <t xml:space="preserve"> Подвесные светильники</t>
  </si>
  <si>
    <t xml:space="preserve"> Споты</t>
  </si>
  <si>
    <t xml:space="preserve"> Настольные лампы</t>
  </si>
  <si>
    <t xml:space="preserve"> Торшеры</t>
  </si>
  <si>
    <t xml:space="preserve"> Наружное освещение</t>
  </si>
  <si>
    <t xml:space="preserve"> Лампы, светодиоды, аксессуары к светильникам</t>
  </si>
  <si>
    <t xml:space="preserve"> Люстра STARLED. Кол-во ламп/тип ламп: 12x5W/COB-LED (Вкл. в комплект).
Цвет: (арматура) хром, (плафон) хром.
Матер.: (арматура) металл, (плафон) металл/стекло.</t>
  </si>
  <si>
    <t xml:space="preserve"> Люстра STARLED. Кол-во ламп/тип ламп: 12x5W/COB-LED (Вкл. в комплект).
Цвет: (арматура) хром, (плафон) матовый.
Матер.: (арматура) металл/хрусталь, (плафон) стекло.</t>
  </si>
  <si>
    <t xml:space="preserve"> Люстра STARLED. Кол-во ламп/тип ламп: 8x5W/COB-LED (Вкл. в комплект).
Цвет: (арматура) хром, (плафон) хром.
Матер.: (арматура) металл, (плафон) металл/стекло.</t>
  </si>
  <si>
    <t xml:space="preserve"> Люстра STARLED. Кол-во ламп/тип ламп: 8x5W/COB-LED (Вкл. в комплект).
Цвет: (арматура) хром, (плафон) матовый.
Матер.: (арматура) металл/хрусталь, (плафон) стекло.</t>
  </si>
  <si>
    <t xml:space="preserve"> Люстра RUSTIKA. Кол-во ламп/тип ламп: 5x40W/E14 (Не вкл. в комплект).
Цвет: (арматура) черный/патиновый, (плафон) прозрачный.
Матер.: (арматура) дерево/медь/сталь, (плафон) стекло.</t>
  </si>
  <si>
    <t xml:space="preserve"> Люстра ESTELLA. Кол-во ламп/тип ламп: 5x60W/E27 (Не вкл. в комплект).
Цвет: (арматура) античная бронза, (плафон) белый.
Матер.: (арматура) металл, (плафон) стекло.</t>
  </si>
  <si>
    <t xml:space="preserve"> Люстра GRAZIA. Кол-во ламп/тип ламп: 6x42W/G9 (Вкл. в комплект).
Цвет: (арматура) хром, (плафон) матовое.
Матер.: (арматура) металл, (плафон) опаловое стекло.</t>
  </si>
  <si>
    <t xml:space="preserve"> Люстра ESTELLA. Кол-во ламп/тип ламп: 3x60W/E27 (Не вкл. в комплект).
Цвет: (арматура) античная бронза, (плафон) белый.
Матер.: (арматура) металл, (плафон) стекло.</t>
  </si>
  <si>
    <t xml:space="preserve"> Люстра RUSTIKA. Кол-во ламп/тип ламп: 3x40W/E14 (Не вкл. в комплект).
Цвет: (арматура) черный/патиновый, (плафон) прозрачный.
Матер.: (арматура) дерево/медь/сталь, (плафон) стекло.</t>
  </si>
  <si>
    <t xml:space="preserve"> Люстра ESTELLA. Кол-во ламп/тип ламп: 2x60W/E27 (Не вкл. в комплект).
Цвет: (арматура) античная бронза, (плафон) белый.
Матер.: (арматура) металл, (плафон) стекло.</t>
  </si>
  <si>
    <t xml:space="preserve"> Люстра AMANDA. Кол-во ламп/тип ламп: 5x40W/E14 (Не вкл. в комплект).
Цвет: (арматура) хром, (плафон) белый.
Матер.: (арматура) хром, (плафон) стекло.</t>
  </si>
  <si>
    <t xml:space="preserve"> Люстра ROMANTICA. Кол-во ламп/тип ламп: 6x40W/E14 (Не вкл. в комплект).
Цвет: (арматура) античная бронза, (плафон) матовый.
Матер.: (арматура) металл, (плафон) стекло/хрусталь.</t>
  </si>
  <si>
    <t xml:space="preserve"> Люстра ROMANTICA. Кол-во ламп/тип ламп: 6x40W/E14 (Не вкл. в комплект).
Цвет: (арматура) хром, (плафон) матовый.
Матер.: (арматура) металл, (плафон) стекло/хрусталь.</t>
  </si>
  <si>
    <t xml:space="preserve"> Люстра ROMANTICA. Кол-во ламп/тип ламп: 5x40W/E14 (Не вкл. в комплект).
Цвет: (арматура) бронза, (плафон) матовый.
Матер.: (арматура) металл, (плафон) стекло/хрусталь.</t>
  </si>
  <si>
    <t xml:space="preserve"> Люстра ROMANTICA. Кол-во ламп/тип ламп: 5x40W/E14 (Не вкл. в комплект).
Цвет: (арматура) никель, (плафон) матовый.
Матер.: (арматура) металл, (плафон) стекло/хрусталь.</t>
  </si>
  <si>
    <t xml:space="preserve"> Люстра AMANDA. Кол-во ламп/тип ламп: 3x40W/E14 (Не вкл. в комплект).
Цвет: (арматура) хром, (плафон) белый матовый.
Матер.: (арматура) хром, (плафон) стекло.</t>
  </si>
  <si>
    <t xml:space="preserve"> Люстра ROMANTICA. Кол-во ламп/тип ламп: 4x60W/E27 (Не вкл. в комплект).
Цвет: (арматура) матовый хром, (плафон) матовый.
Матер.: (арматура) сталь, (плафон) опаловое стекло.</t>
  </si>
  <si>
    <t xml:space="preserve"> Люстра ROMANTICA. Кол-во ламп/тип ламп: 4x40W/E14 (Не вкл. в комплект).
Цвет: (арматура) хром, (плафон) матовый.
Матер.: (арматура) металл, (плафон) стекло/хрусталь.</t>
  </si>
  <si>
    <t xml:space="preserve"> Люстра ROMANTICA. Кол-во ламп/тип ламп: 3x40W/E14 (Не вкл. в комплект).
Цвет: (арматура) никель, (плафон) матовый.
Матер.: (арматура) металл, (плафон) стекло/хрусталь.</t>
  </si>
  <si>
    <t xml:space="preserve"> Люстра ROMANTICA. Кол-во ламп/тип ламп: 4x40W/E14 (Не вкл. в комплект).
Цвет: (арматура) античная бронза, (плафон) матовый.
Матер.: (арматура) металл, (плафон) стекло/хрусталь.</t>
  </si>
  <si>
    <t xml:space="preserve"> Люстра ROMANTICA. Кол-во ламп/тип ламп: 3x60W/E27 (Не вкл. в комплект).
Цвет: (арматура) матовый хром, (плафон) матовый.
Матер.: (арматура) сталь, (плафон) опаловое стекло.</t>
  </si>
  <si>
    <t xml:space="preserve"> Люстра ROMANTICA. Кол-во ламп/тип ламп: 3x40W/E14 (Не вкл. в комплект).
Цвет: (арматура) бронза, (плафон) матовый.
Матер.: (арматура) металл, (плафон) стекло/хрусталь.</t>
  </si>
  <si>
    <t xml:space="preserve"> Абажур FANTASIA. Кол-во ламп/тип ламп:  1x60W/E27 (Не вкл. в комплект).
Цвет: (арматура) хром, (плафон) черный.
Матер.: (арматура) металл, (плафон) пластик/хрусталь.</t>
  </si>
  <si>
    <t xml:space="preserve"> Абажур FANTASIA. Кол-во ламп/тип ламп:  1x60W/E27 (Не вкл. в комплект).
Цвет: (арматура) хром, (плафон) цветное.
Матер.: (арматура) металл, (плафон) пластик.</t>
  </si>
  <si>
    <t xml:space="preserve"> Абажур FANTASIA. Кол-во ламп/тип ламп:  1x60W/E27 (Не вкл. в комплект).
Цвет: (арматура) хром, (плафон) хром.
Матер.: (арматура) металл, (плафон) пластик.</t>
  </si>
  <si>
    <t xml:space="preserve"> Абажур FANTASIA. Кол-во ламп/тип ламп:  1x60W/E27 (Не вкл. в комплект).
Цвет: (арматура) хром, (плафон) сиреневый.
Матер.: (арматура) металл, (плафон) пластик.</t>
  </si>
  <si>
    <t xml:space="preserve"> Потолочный светильник ARIS. Кол-во ламп/тип ламп: 3x42W/G9 (Вкл. в комплект).
Цвет: (арматура) хром, (плафон) белый матовый.
Матер.: (арматура) хром, (плафон) стекло.</t>
  </si>
  <si>
    <t xml:space="preserve"> Потолочный светильник ARIS. Кол-во ламп/тип ламп: 4x42W/G9 (Вкл. в комплект).
Цвет: (арматура) хром, (плафон) белый матовый.
Матер.: (арматура) хром, (плафон) стекло.</t>
  </si>
  <si>
    <t xml:space="preserve"> Потолочный светильник ARIS. Кол-во ламп/тип ламп: 6x28W/G9 (Вкл. в комплект).
Цвет: (арматура) хром, (плафон) белый матовый.
Матер.: (арматура) хром, (плафон) стекло.</t>
  </si>
  <si>
    <t xml:space="preserve"> Потолочный светильник ARIS. Кол-во ламп/тип ламп: 6x42W/G9 (Вкл. в комплект).
Цвет: (арматура) хром, (плафон) белый матовый.
Матер.: (арматура) хром, (плафон) стекло.</t>
  </si>
  <si>
    <t xml:space="preserve"> Потолочный светильник ARTIS. Кол-во ламп/тип ламп: 5x40W/E14 (Не вкл. в комплект).
Цвет: (арматура) никель, (плафон) белый.
Матер.: (арматура) сталь, (плафон) стекло.</t>
  </si>
  <si>
    <t xml:space="preserve"> Потолочный светильник BLIZZARD. Кол-во ламп/тип ламп: 4x42W/G9 + 7x0,06W/Multicolour LED (Вкл. в комплект).
Цвет: (арматура) хром, (плафон) прозрачный.
Матер.: (арматура) металл, (плафон) стекло.</t>
  </si>
  <si>
    <t xml:space="preserve"> Потолочный светильник BLIZZARD. Кол-во ламп/тип ламп: 8x28W/G9 + 7x0,06W/Multicolour LED (Вкл. в комплект).
Цвет: (арматура) хром, (плафон) прозрачный.
Матер.: (арматура) металл, (плафон) стекло.</t>
  </si>
  <si>
    <t xml:space="preserve"> Потолочный светильник CARA. Кол-во ламп/тип ламп: 3x20W/G4 + RGB-LED (Вкл. в комплект).
Цвет: (арматура) хром, (плафон) прозрачный.
Матер.: (арматура) хром, (плафон) стекло/хрусталь.</t>
  </si>
  <si>
    <t xml:space="preserve"> Потолочный светильник CAROLA. Кол-во ламп/тип ламп: 13x20W/G4 (Вкл. в комплект).
Цвет: (арматура) хром, (плафон) прозрачный.
Матер.: (арматура) металл, (плафон) стекло/хрусталь.</t>
  </si>
  <si>
    <t xml:space="preserve"> Потолочный светильник CINDY. Кол-во ламп/тип ламп: 4x40W/E27 (Не вкл. в комплект).
Цвет: (арматура) хром, (плафон) матовый.
Матер.: (арматура) металл, (плафон) стекло/хрусталь.</t>
  </si>
  <si>
    <t xml:space="preserve"> Потолочный светильник CINDY. Кол-во ламп/тип ламп: 6x40W/E27 (Не вкл. в комплект).
Цвет: (арматура) хром, (плафон) матовый.
Матер.: (арматура) металл, (плафон) стекло/хрусталь.</t>
  </si>
  <si>
    <t xml:space="preserve"> Потолочный светильник CIRRIS LED. Кол-во ламп/тип ламп: 3x5W/LED (Вкл. в комплект).
Цвет: (арматура) матовая сталь, (плафон) белый.
Матер.: (арматура) сталь, (плафон) стекло.</t>
  </si>
  <si>
    <t xml:space="preserve"> Потолочный светильник COLOR PLATE. Кол-во ламп/тип ламп: 4x28W/G9 + RGB-LED (Вкл. в комплект).
Цвет: (арматура) хром, (плафон) прозрачный.
Матер.: (арматура) хром, (плафон) стекло.</t>
  </si>
  <si>
    <t xml:space="preserve"> Потолочный светильник CREOLA LED. Кол-во ламп/тип ламп: 4x42W/G9 + 8x0,06W/Multicolour LED (Вкл. в комплект).
Цвет: (арматура) хром, (плафон) прозрачный.
Матер.: (арматура) металл, (плафон) стекло.</t>
  </si>
  <si>
    <t xml:space="preserve"> Потолочный светильник CREOLA LED. Кол-во ламп/тип ламп: 8x28W/G9 + 18x0,06W/Multicolour LED (Вкл. в комплект).
Цвет: (арматура) хром, (плафон) прозрачный.
Матер.: (арматура) металл, (плафон) стекло.</t>
  </si>
  <si>
    <t xml:space="preserve"> Потолочный светильник DIADEM. Кол-во ламп/тип ламп: 1x70W/R7s (Вкл. в комплект).
Цвет: (арматура) хром, (плафон) прозрачный.
Матер.: (арматура) металл, (плафон) стекло/хрусталь.</t>
  </si>
  <si>
    <t xml:space="preserve"> Потолочный светильник DIADEM. Кол-во ламп/тип ламп: 2x70W/R7s (Вкл. в комплект).
Цвет: (арматура) хром, (плафон) прозрачный.
Матер.: (арматура) металл, (плафон) стекло/хрусталь.</t>
  </si>
  <si>
    <t xml:space="preserve"> Потолочный светильник DIVA. Кол-во ламп/тип ламп: 5x16W/G4 + 36xLED Белый (Вкл. в комплект).
Цвет: (арматура) хром, (плафон) прозрачный.
Матер.: (арматура) металл, (плафон) стекло/хрусталь.</t>
  </si>
  <si>
    <t xml:space="preserve"> Потолочный светильник FIBRE. Кол-во ламп/тип ламп: 12x20W/G4 + Multicolour LED (Вкл. в комплект).
Цвет: (арматура) хром, (плафон) прозрачный.
Матер.: (арматура) металл, (плафон) стекло.</t>
  </si>
  <si>
    <t xml:space="preserve"> Потолочный светильник FORTUNA. Кол-во ламп/тип ламп: 6x42W/G9 + RGB-LED (Вкл. в комплект).
Цвет: (арматура) хром, (плафон) мато-прозрачный.
Матер.: (арматура) металл, (плафон) стекло.</t>
  </si>
  <si>
    <t xml:space="preserve"> Потолочный светильник FORTUNA. Кол-во ламп/тип ламп: 6x42W/G9 (Вкл. в комплект).
Цвет: (арматура) хром, (плафон) мато-прозрачный.
Матер.: (арматура) металл, (плафон) стекло.</t>
  </si>
  <si>
    <t xml:space="preserve"> Потолочный светильник FORTUNA. Кол-во ламп/тип ламп: 8x42W/G9 + RGB-LED (Вкл. в комплект).
Цвет: (арматура) хром, (плафон) мато-прозрачный.
Матер.: (арматура) металл, (плафон) стекло.</t>
  </si>
  <si>
    <t xml:space="preserve"> Потолочный светильник FORTUNA. Кол-во ламп/тип ламп: 8x42W/G9 (Вкл. в комплект).
Цвет: (арматура) хром, (плафон) мато-прозрачный.
Матер.: (арматура) металл, (плафон) стекло.</t>
  </si>
  <si>
    <t xml:space="preserve"> Потолочный светильник GEMINI. Кол-во ламп/тип ламп: 1x60W/E27 (Не вкл. в комплект).
Цвет: (арматура) хром, (плафон) белый.
Матер.: (арматура) металл, (плафон) стекло.</t>
  </si>
  <si>
    <t xml:space="preserve"> Потолочный светильник GEMINI. Кол-во ламп/тип ламп: 2x60W/E27 (Не вкл. в комплект).
Цвет: (арматура) хром, (плафон) белый.
Матер.: (арматура) металл, (плафон) стекло.</t>
  </si>
  <si>
    <t xml:space="preserve"> Потолочный светильник GEMINI. Кол-во ламп/тип ламп: 3x60W/E27 (Не вкл. в комплект).
Цвет: (арматура) хром, (плафон) белый.
Матер.: (арматура) металл, (плафон) стекло.</t>
  </si>
  <si>
    <t xml:space="preserve"> Потолочный светильник GIANT. Кол-во ламп/тип ламп: 12x16W/G4 (Вкл. в комплект).
Цвет: (арматура) хром, (плафон) прозрачный.
Матер.: (арматура) металл, (плафон) стекло.</t>
  </si>
  <si>
    <t xml:space="preserve"> Потолочный светильник GIANT. Кол-во ламп/тип ламп: 8x16W/G4 (Вкл. в комплект).
Цвет: (арматура) хром, (плафон) прозрачный.
Матер.: (арматура) металл, (плафон) стекло.</t>
  </si>
  <si>
    <t xml:space="preserve"> Потолочный светильник GINA. Кол-во ламп/тип ламп: 6x20W/G4 (Вкл. в комплект).
Цвет: (арматура) хром, (плафон) белый.
Матер.: (арматура) металл, (плафон) стекло.</t>
  </si>
  <si>
    <t xml:space="preserve"> Потолочный светильник GRAZIA. Кол-во ламп/тип ламп: 5x42W/G9 (Вкл. в комплект).
Цвет: (арматура) медный, (плафон) матовое.
Матер.: (арматура) металл, (плафон) опаловое стекло.</t>
  </si>
  <si>
    <t xml:space="preserve"> Потолочный светильник GRAZIA. Кол-во ламп/тип ламп: 5x42W/G9 (Вкл. в комплект).
Цвет: (арматура) хром, (плафон) матовое.
Матер.: (арматура) металл, (плафон) опаловое стекло.</t>
  </si>
  <si>
    <t xml:space="preserve"> Потолочный светильник GRAZIA. Кол-во ламп/тип ламп: 6x42W/G9 (Вкл. в комплект).
Цвет: (арматура) медный, (плафон) матовое.
Матер.: (арматура) металл, (плафон) опаловое стекло.</t>
  </si>
  <si>
    <t xml:space="preserve"> Потолочный светильник GRAZIA. Кол-во ламп/тип ламп: 6x42W/G9 (Вкл. в комплект).
Цвет: (арматура) хром, (плафон) матовое.
Матер.: (арматура) металл, (плафон) опаловое стекло.</t>
  </si>
  <si>
    <t xml:space="preserve"> Потолочный светильник GRAZIA. Кол-во ламп/тип ламп: 8x42W/G9 (Вкл. в комплект).
Цвет: (арматура) медный, (плафон) матовое.
Матер.: (арматура) металл, (плафон) опаловое стекло.</t>
  </si>
  <si>
    <t xml:space="preserve"> Потолочный светильник GRAZIA. Кол-во ламп/тип ламп: 8x42W/G9 (Вкл. в комплект).
Цвет: (арматура) хром, (плафон) матовое.
Матер.: (арматура) металл, (плафон) опаловое стекло.</t>
  </si>
  <si>
    <t xml:space="preserve"> Потолочный светильник HELIX. Кол-во ламп/тип ламп: 3x20W/G4 + LED MulticolorChange (Вкл. в комплект).
Цвет: (арматура) хром, (плафон) прозрачный.
Матер.: (арматура) металл, акрил, (плафон) стекло.</t>
  </si>
  <si>
    <t xml:space="preserve"> Потолочный светильник HELIX. Кол-во ламп/тип ламп: 5x20W/G4 + LED MulticolorChange (Вкл. в комплект).
Цвет: (арматура) хром, (плафон) прозрачный.
Матер.: (арматура) металл, акрил, (плафон) стекло.</t>
  </si>
  <si>
    <t xml:space="preserve"> Потолочный светильник HELIX. Кол-во ламп/тип ламп: 6x20W/G4 + LED MulticolorChange (Вкл. в комплект).
Цвет: (арматура) хром, (плафон) прозрачный.
Матер.: (арматура) металл, акрил, (плафон) стекло.</t>
  </si>
  <si>
    <t xml:space="preserve"> Потолочный светильник HELIX. Кол-во ламп/тип ламп: 9x20W/G4 + LED MulticolorChange (Вкл. в комплект).
Цвет: (арматура) хром, (плафон) прозрачный.
Матер.: (арматура) металл, акрил, (плафон) стекло.</t>
  </si>
  <si>
    <t xml:space="preserve"> Потолочный светильник HIGH BRIGHT LED. Кол-во ламп/тип ламп: 16W/256xLED (Вкл. в комплект).
Цвет: (арматура) хром, (плафон) белый.
Матер.: (арматура) металл, (плафон) стекло.</t>
  </si>
  <si>
    <t xml:space="preserve"> Потолочный светильник ICE CUBE CROMO. Кол-во ламп/тип ламп: 3x28W/G9 (Вкл. в комплект).
Цвет: (арматура) хром, (плафон) прозрачный.
Матер.: (арматура) металл, (плафон) стекло.</t>
  </si>
  <si>
    <t xml:space="preserve"> Потолочный светильник ICE CUBE CROMO. Кол-во ламп/тип ламп: 9x28W/G9 (Вкл. в комплект).
Цвет: (арматура) хром, (плафон) прозрачный.
Матер.: (арматура) металл, (плафон) стекло.</t>
  </si>
  <si>
    <t xml:space="preserve"> Потолочный светильник ICE CUBE ECO. Кол-во ламп/тип ламп: 4x28W/G9 (Вкл. в комплект).
Цвет: (арматура) хром, (плафон) прозрачный.
Матер.: (арматура) металл, (плафон) стекло.</t>
  </si>
  <si>
    <t xml:space="preserve"> Потолочный светильник IRIS. Кол-во ламп/тип ламп: 4x42W/G9 (Вкл. в комплект).
Цвет: (арматура) хром, (плафон) белый.
Матер.: (арматура) металл, (плафон) стекло.</t>
  </si>
  <si>
    <t xml:space="preserve"> Потолочный светильник IRIS. Кол-во ламп/тип ламп: 6x42W/G9 (Вкл. в комплект).
Цвет: (арматура) хром, (плафон) белый.
Матер.: (арматура) металл, (плафон) стекло.</t>
  </si>
  <si>
    <t xml:space="preserve"> Потолочный светильник IRIS. Кол-во ламп/тип ламп: 9x42W/G9 (Вкл. в комплект).
Цвет: (арматура) хром, (плафон) белый.
Матер.: (арматура) металл, (плафон) стекло.</t>
  </si>
  <si>
    <t xml:space="preserve"> Потолочный светильник JADIS. Кол-во ламп/тип ламп: 5x42W/G9 + 30x0,06WW/Multicolour LED (Вкл. в комплект).
Цвет: (арматура) хром, (плафон) прозрачный.
Матер.: (арматура) металл, (плафон) стекло.</t>
  </si>
  <si>
    <t xml:space="preserve"> Потолочный светильник JADIS. Кол-во ламп/тип ламп: 8x42W/G9 + 30x0,06WW/Multicolour LED (Вкл. в комплект).
Цвет: (арматура) хром, (плафон) прозрачный.
Матер.: (арматура) металл, (плафон) стекло.</t>
  </si>
  <si>
    <t xml:space="preserve"> Потолочный светильник JASMIN. Кол-во ламп/тип ламп: 12x20W/G4 (Вкл. в комплект).
Цвет: (арматура) хром, (плафон) прозрачный.
Матер.: (арматура) металл, (плафон) стекло/хрусталь.</t>
  </si>
  <si>
    <t xml:space="preserve"> Потолочный светильник KENDO. Кол-во ламп/тип ламп: 1x4W/COB-LED (Вкл. в комплект).
Цвет: (арматура) , (плафон) .
Матер.: (арматура) , (плафон) .</t>
  </si>
  <si>
    <t xml:space="preserve"> Потолочный светильник KENDO. Кол-во ламп/тип ламп: 2x4W/COB-LED (Вкл. в комплект).
Цвет: (арматура) , (плафон) .
Матер.: (арматура) , (плафон) .</t>
  </si>
  <si>
    <t xml:space="preserve"> Потолочный светильник KENDO. Кол-во ламп/тип ламп: 4x4W/COB-LED (Вкл. в комплект).
Цвет: (арматура) , (плафон) .
Матер.: (арматура) , (плафон) .</t>
  </si>
  <si>
    <t xml:space="preserve"> Потолочный светильник KENDO. Кол-во ламп/тип ламп: 9x4W/COB-LED (Вкл. в комплект).
Цвет: (арматура) , (плафон) .
Матер.: (арматура) , (плафон) .</t>
  </si>
  <si>
    <t xml:space="preserve"> Потолочный светильник KRISTALL DROP. Кол-во ламп/тип ламп: 4x3W/LED (Вкл. в комплект).
Цвет: (арматура) хром, (плафон) прозрачный.
Матер.: (арматура) металл, (плафон) хрусталь.</t>
  </si>
  <si>
    <t xml:space="preserve"> Потолочный светильник KRISTALL DROP. Кол-во ламп/тип ламп: 9x3W/LED (Вкл. в комплект).
Цвет: (арматура) хром, (плафон) прозрачный.
Матер.: (арматура) металл, (плафон) хрусталь.</t>
  </si>
  <si>
    <t xml:space="preserve"> Потолочный светильник KRISTELLA. Кол-во ламп/тип ламп: 5x35W/GU10 (Вкл. в комплект).
Цвет: (арматура) , (плафон) .
Матер.: (арматура) , (плафон) .</t>
  </si>
  <si>
    <t xml:space="preserve"> Потолочный светильник LAOLA. Кол-во ламп/тип ламп: 14x18W/G4 (Вкл. в комплект).
Цвет: (арматура) хром, (плафон) прозрачный/белый матовый/металлик.
Матер.: (арматура) металл, (плафон) стекло.</t>
  </si>
  <si>
    <t xml:space="preserve"> Потолочный светильник LAOLA. Кол-во ламп/тип ламп: 9x18W/G4 (Вкл. в комплект).
Цвет: (арматура) хром, (плафон) прозрачный/белый матовый/металлик.
Матер.: (арматура) металл, (плафон) стекло.</t>
  </si>
  <si>
    <t xml:space="preserve"> Потолочный светильник LINDA. Кол-во ламп/тип ламп: 6x20W/G4 + RGB-LED (Вкл. в комплект).
Цвет: (арматура) хром, (плафон) прозрачный.
Матер.: (арматура) металл, (плафон) акрил.</t>
  </si>
  <si>
    <t xml:space="preserve"> Потолочный светильник LUCIA. Кол-во ламп/тип ламп: 4x18W/G4 + 16x0,06W/LED white (Вкл. в комплект).
Цвет: (арматура) , (плафон) .
Матер.: (арматура) , (плафон) .</t>
  </si>
  <si>
    <t xml:space="preserve"> Потолочный светильник LUMINEE LED. Кол-во ламп/тип ламп: 3x5W/COB-LED (Вкл. в комплект).
Цвет: (арматура) хром, (плафон) хром.
Матер.: (арматура) металл, (плафон) металл/стекло.</t>
  </si>
  <si>
    <t xml:space="preserve"> Потолочный светильник LUMINEE LED. Кол-во ламп/тип ламп: 6x5W/COB-LED (Вкл. в комплект).
Цвет: (арматура) хром, (плафон) хром.
Матер.: (арматура) металл, (плафон) металл/стекло.</t>
  </si>
  <si>
    <t xml:space="preserve"> Потолочный светильник LYRA. Кол-во ламп/тип ламп: 5x28W/G9 (Вкл. в комплект).
Цвет: (арматура) хром, (плафон) белый.
Матер.: (арматура) металл, (плафон) стекло.</t>
  </si>
  <si>
    <t xml:space="preserve"> Потолочный светильник LYRA. Кол-во ламп/тип ламп: 6x42W/G9 (Вкл. в комплект).
Цвет: (арматура) , (плафон) .
Матер.: (арматура) , (плафон) .</t>
  </si>
  <si>
    <t xml:space="preserve"> Потолочный светильник LYRA. Кол-во ламп/тип ламп: 9x28W/G9 (Вкл. в комплект).
Цвет: (арматура) хром, (плафон) белый.
Матер.: (арматура) металл, (плафон) стекло.</t>
  </si>
  <si>
    <t xml:space="preserve"> Потолочный светильник MATRIX. Кол-во ламп/тип ламп: 1x5W/COB-LED (Вкл. в комплект).
Цвет: (арматура) , (плафон) .
Матер.: (арматура) , (плафон) .</t>
  </si>
  <si>
    <t xml:space="preserve"> Потолочный светильник MATRIX. Кол-во ламп/тип ламп: 2x5W/COB-LED (Вкл. в комплект).
Цвет: (арматура) , (плафон) .
Матер.: (арматура) , (плафон) .</t>
  </si>
  <si>
    <t xml:space="preserve"> Потолочный светильник MATRIX. Кол-во ламп/тип ламп: 3x5W/COB-LED (Вкл. в комплект).
Цвет: (арматура) , (плафон) .
Матер.: (арматура) , (плафон) .</t>
  </si>
  <si>
    <t xml:space="preserve"> Потолочный светильник MATRIX. Кол-во ламп/тип ламп: 4x5W/COB-LED (Вкл. в комплект).
Цвет: (арматура) , (плафон) .
Матер.: (арматура) , (плафон) .</t>
  </si>
  <si>
    <t xml:space="preserve"> Потолочный светильник MICHELLE. Кол-во ламп/тип ламп: 2x60W/E27 (Не вкл. в комплект).
Цвет: (арматура) хром, (плафон) белый.
Матер.: (арматура) металл, (плафон) стекло.</t>
  </si>
  <si>
    <t xml:space="preserve"> Потолочный светильник MONET. Кол-во ламп/тип ламп: 4x42W/G9 (Вкл. в комплект).
Цвет: (арматура) хром, (плафон) прозрачный.
Матер.: (арматура) металл, (плафон) стекло.</t>
  </si>
  <si>
    <t xml:space="preserve"> Потолочный светильник MONET. Кол-во ламп/тип ламп: 9x42W/G9 (Вкл. в комплект).
Цвет: (арматура) хром, (плафон) прозрачный.
Матер.: (арматура) металл, (плафон) стекло.</t>
  </si>
  <si>
    <t xml:space="preserve"> Потолочный светильник OHARA LED. Кол-во ламп/тип ламп: 12x5W/COB-LED (Вкл. в комплект).
Цвет: (арматура) хром, (плафон) матовый.
Матер.: (арматура) металл, (плафон) стекло.</t>
  </si>
  <si>
    <t xml:space="preserve"> Потолочный светильник OHARA LED. Кол-во ламп/тип ламп: 8x5W/COB-LED (Вкл. в комплект).
Цвет: (арматура) хром, (плафон) матовый.
Матер.: (арматура) металл, (плафон) стекло.</t>
  </si>
  <si>
    <t xml:space="preserve"> Потолочный светильник OHARA. Кол-во ламп/тип ламп: 6x5W/COB-LED (Вкл. в комплект).
Цвет: (арматура) , (плафон) .
Матер.: (арматура) , (плафон) .</t>
  </si>
  <si>
    <t xml:space="preserve"> Потолочный светильник OVALE. Кол-во ламп/тип ламп: 4x40W/E14 (Не вкл. в комплект).
Цвет: (арматура) хром, (плафон) белый матовый.
Матер.: (арматура) хром, (плафон) стекло.</t>
  </si>
  <si>
    <t xml:space="preserve"> Потолочный светильник OVALE. Кол-во ламп/тип ламп: 5x40W/E14 (Не вкл. в комплект).
Цвет: (арматура) хром, (плафон) белый матовый.
Матер.: (арматура) хром, (плафон) стекло.</t>
  </si>
  <si>
    <t xml:space="preserve"> Потолочный светильник OVALE. Кол-во ламп/тип ламп: 6x40W/E14 (Не вкл. в комплект).
Цвет: (арматура) хром, (плафон) белый матовый.
Матер.: (арматура) хром, (плафон) стекло.</t>
  </si>
  <si>
    <t xml:space="preserve"> Потолочный светильник ROMANTICA. Кол-во ламп/тип ламп: 6x60W/E27 (Не вкл. в комплект).
Цвет: (арматура) матовый хром, (плафон) матовый.
Матер.: (арматура) сталь, (плафон) опаловое стекло.</t>
  </si>
  <si>
    <t xml:space="preserve"> Потолочный светильник SONATE LED. Кол-во ламп/тип ламп: 12x5W/COB-LED (Вкл. в комплект).
Цвет: (арматура) матовая сталь, (плафон) белый/прозрачный край.
Матер.: (арматура) сталь, (плафон) стекло.</t>
  </si>
  <si>
    <t xml:space="preserve"> Потолочный светильник SONATE LED. Кол-во ламп/тип ламп: 9x5W/COB-LED (Вкл. в комплект).
Цвет: (арматура) матовая сталь, (плафон) белый/прозрачный край.
Матер.: (арматура) сталь, (плафон) стекло.</t>
  </si>
  <si>
    <t xml:space="preserve"> Потолочный светильник SONIC. Кол-во ламп/тип ламп: 9x3W/COB-LED (Вкл. в комплект).
Цвет: (арматура) , (плафон) .
Матер.: (арматура) , (плафон) .</t>
  </si>
  <si>
    <t xml:space="preserve"> Потолочный светильник SPIKE. Кол-во ламп/тип ламп: 5x28W/G9 (Не вкл. в комплект).
Цвет: (арматура) хром, (плафон) прозрачный.
Матер.: (арматура) металл, (плафон) пластик.</t>
  </si>
  <si>
    <t xml:space="preserve"> Потолочный светильник STAR SKY. Кол-во ламп/тип ламп: 5x16W/G4 + 24x0,06W/LED Белый (Вкл. в комплект).
Цвет: (арматура) хром, (плафон) прозрачный.
Матер.: (арматура) металл, (плафон) акрил.</t>
  </si>
  <si>
    <t xml:space="preserve"> Потолочный светильник STAR SKY. Кол-во ламп/тип ламп: 5x16W/G4 + 24x0,06W/Multicolour LED (Вкл. в комплект).
Цвет: (арматура) хром, (плафон) прозрачный.
Матер.: (арматура) металл, (плафон) акрил.</t>
  </si>
  <si>
    <t xml:space="preserve"> Потолочный светильник SUN. Кол-во ламп/тип ламп: 21x10W/G4 (Вкл. в комплект).
Цвет: (арматура) хром, (плафон) прозрачный.
Матер.: (арматура) металл, (плафон) стекло/хрусталь.</t>
  </si>
  <si>
    <t xml:space="preserve"> Потолочный светильник TAURUS. Кол-во ламп/тип ламп: 2x60W/E27 (Не вкл. в комплект).
Цвет: (арматура) хром, (плафон) белый.
Матер.: (арматура) хром, (плафон) стекло.</t>
  </si>
  <si>
    <t xml:space="preserve"> Потолочный светильник TAURUS. Кол-во ламп/тип ламп: 3x60W/E27 (Не вкл. в комплект).
Цвет: (арматура) хром, (плафон) белый.
Матер.: (арматура) хром, (плафон) стекло.</t>
  </si>
  <si>
    <t xml:space="preserve"> Потолочный светильник TIVOLI. Кол-во ламп/тип ламп: 12x20W/G4 + RGB-LED (Вкл. в комплект).
Цвет: (арматура) хром, (плафон) прозрачный.
Матер.: (арматура) металл, акрил, (плафон) стекло.</t>
  </si>
  <si>
    <t xml:space="preserve"> Потолочный светильник TIVOLI. Кол-во ламп/тип ламп: 2x20W/G4 + RGB-LED (Вкл. в комплект).
Цвет: (арматура) хром, (плафон) прозрачный.
Матер.: (арматура) металл, акрил, (плафон) стекло.</t>
  </si>
  <si>
    <t xml:space="preserve"> Потолочный светильник TIVOLI. Кол-во ламп/тип ламп: 5x16W/G4 + 8x0,18WW/RGB-LED (Вкл. в комплект).
Цвет: (арматура) хром, (плафон) прозрачный.
Матер.: (арматура) металл, (плафон) стекло.</t>
  </si>
  <si>
    <t xml:space="preserve"> Потолочный светильник TIVOLI. Кол-во ламп/тип ламп: 5x20W/G4 + RGB-LED (Вкл. в комплект).
Цвет: (арматура) хром, (плафон) прозрачный.
Матер.: (арматура) металл, акрил, (плафон) стекло.</t>
  </si>
  <si>
    <t xml:space="preserve"> Потолочный светильник TIVOLI. Кол-во ламп/тип ламп: 6x20W/G4 + RGB-LED (Вкл. в комплект).
Цвет: (арматура) хром, (плафон) прозрачный.
Матер.: (арматура) металл, акрил, (плафон) стекло.</t>
  </si>
  <si>
    <t xml:space="preserve"> Потолочный светильник TIVOLI. Кол-во ламп/тип ламп: 8x16W/G4 + 8x0,18WW/RGB-LED (Вкл. в комплект).
Цвет: (арматура) хром, (плафон) прозрачный.
Матер.: (арматура) металл, акрил, (плафон) стекло.</t>
  </si>
  <si>
    <t xml:space="preserve"> Потолочный светильник TIVOLI. Кол-во ламп/тип ламп: 8x20W/G4 + RGB-LED (Вкл. в комплект).
Цвет: (арматура) хром, (плафон) прозрачный.
Матер.: (арматура) металл, акрил, (плафон) стекло.</t>
  </si>
  <si>
    <t xml:space="preserve"> Потолочный светильник TORRO. Кол-во ламп/тип ламп: 1x60W/E27 (Не вкл. в комплект).
Цвет: (арматура) хром, (плафон) матовый.
Матер.: (арматура) металл, (плафон) стекло.</t>
  </si>
  <si>
    <t xml:space="preserve"> Потолочный светильник TORRO. Кол-во ламп/тип ламп: 3x60W/E27 (Не вкл. в комплект).
Цвет: (арматура) хром, (плафон) матовый.
Матер.: (арматура) металл, (плафон) стекло.</t>
  </si>
  <si>
    <t xml:space="preserve"> Потолочный светильник TORRO. Кол-во ламп/тип ламп: 5x60W/E27 (Не вкл. в комплект).
Цвет: (арматура) хром, (плафон) матовый.
Матер.: (арматура) металл, (плафон) стекло.</t>
  </si>
  <si>
    <t xml:space="preserve"> Потолочный светильник TRITON. Кол-во ламп/тип ламп: 9x33W/G9 + 52xLED white (Вкл. в комплект).
Цвет: (арматура) , (плафон) .
Матер.: (арматура) , (плафон) .</t>
  </si>
  <si>
    <t xml:space="preserve"> Потолочный светильник VERSO. Кол-во ламп/тип ламп: 2x40W/E14 (Не вкл. в комплект).
Цвет: (арматура) хром, (плафон) красный.
Матер.: (арматура) металл, (плафон) алюминий.</t>
  </si>
  <si>
    <t xml:space="preserve"> Потолочный светильник VERSO. Кол-во ламп/тип ламп: 2x40W/E14 (Не вкл. в комплект).
Цвет: (арматура) хром, (плафон) прозрачный.
Матер.: (арматура) металл, (плафон) акрил.</t>
  </si>
  <si>
    <t xml:space="preserve"> Потолочный светильник VERSO. Кол-во ламп/тип ламп: 2x40W/E14 (Не вкл. в комплект).
Цвет: (арматура) хром, (плафон) прозрачный.
Матер.: (арматура) металл, (плафон) алюминий.</t>
  </si>
  <si>
    <t xml:space="preserve"> Потолочный светильник VERSO. Кол-во ламп/тип ламп: 2x40W/E14 (Не вкл. в комплект).
Цвет: (арматура) хром, (плафон) прозрачный.
Матер.: (арматура) металл, (плафон) хрусталь.</t>
  </si>
  <si>
    <t xml:space="preserve"> Потолочный светильник WEGA MC. Кол-во ламп/тип ламп: 40x0,5W/SMD-LED (Вкл. в комплект).
Цвет: (арматура) , (плафон) .
Матер.: (арматура) , (плафон) .</t>
  </si>
  <si>
    <t xml:space="preserve"> Потолочный светильник WEGA MC. Кол-во ламп/тип ламп: 28x0,5W/SMD-LED (Вкл. в комплект).
Цвет: (арматура) , (плафон) .
Матер.: (арматура) , (плафон) .</t>
  </si>
  <si>
    <t xml:space="preserve"> Потолочный светильник WAVE. Кол-во ламп/тип ламп: 4x5W/COB-LED (Вкл. в комплект).
Цвет: (арматура) , (плафон) .
Матер.: (арматура) , (плафон) .</t>
  </si>
  <si>
    <t xml:space="preserve"> Потолочный светильник VALENCIA. Кол-во ламп/тип ламп: 2x40W/E14 (Не вкл. в комплект).
Цвет: (арматура) коричневая ковка, (плафон) белый.
Матер.: (арматура) металл, (плафон) стекло.</t>
  </si>
  <si>
    <t xml:space="preserve"> Потолочный светильник SUNNY. Кол-во ламп/тип ламп: 2x60W/E27 (Не вкл. в комплект).
Цвет: (арматура) хром, (плафон) цветное.
Матер.: (арматура) металл, (плафон) стекло.</t>
  </si>
  <si>
    <t xml:space="preserve"> Потолочный светильник SPACE. Кол-во ламп/тип ламп: 2x60W/E27 (Не вкл. в комплект).
Цвет: (арматура) хром, (плафон) белый.
Матер.: (арматура) металл, (плафон) стекло.</t>
  </si>
  <si>
    <t xml:space="preserve"> Потолочный светильник SPACE. Кол-во ламп/тип ламп: 1x60W/E27 (Не вкл. в комплект).
Цвет: (арматура) хром, (плафон) белый.
Матер.: (арматура) металл, (плафон) стекло.</t>
  </si>
  <si>
    <t xml:space="preserve"> Потолочный светильник SIRIUS. Кол-во ламп/тип ламп: 3x60W/E27 (Не вкл. в комплект).
Цвет: (арматура) хром, (плафон) белый.
Матер.: (арматура) металл, (плафон) стекло.</t>
  </si>
  <si>
    <t xml:space="preserve"> Потолочный светильник SIRIUS. Кол-во ламп/тип ламп: 2x60W/E27 (Не вкл. в комплект).
Цвет: (арматура) хром, (плафон) белый.
Матер.: (арматура) металл, (плафон) стекло.</t>
  </si>
  <si>
    <t xml:space="preserve"> Потолочный светильник SIRIUS. Кол-во ламп/тип ламп: 1x60W/E27 (Не вкл. в комплект).
Цвет: (арматура) хром, (плафон) белый.
Матер.: (арматура) металл, (плафон) стекло.</t>
  </si>
  <si>
    <t xml:space="preserve"> Потолочный светильник SIRIUS LED. Кол-во ламп/тип ламп: 12x1W/SMD-LED (Вкл. в комплект).
Цвет: (арматура) , (плафон) .
Матер.: (арматура) , (плафон) .</t>
  </si>
  <si>
    <t xml:space="preserve"> Потолочный светильник SIRIS. Кол-во ламп/тип ламп: 1x60W/E27 (Не вкл. в комплект).
Цвет: (арматура) хром, (плафон) белый.
Матер.: (арматура) металл, (плафон) стекло.</t>
  </si>
  <si>
    <t xml:space="preserve"> Потолочный светильник SIGMA. Кол-во ламп/тип ламп: 40x0,5W/SMD-LED (Вкл. в комплект).
Цвет: (арматура) , (плафон) .
Матер.: (арматура) , (плафон) .</t>
  </si>
  <si>
    <t xml:space="preserve"> Потолочный светильник SIGMA. Кол-во ламп/тип ламп: 28x0,5W/SMD-LED (Вкл. в комплект).
Цвет: (арматура) , (плафон) .
Матер.: (арматура) , (плафон) .</t>
  </si>
  <si>
    <t xml:space="preserve"> Потолочный светильник SIGMA MC. Кол-во ламп/тип ламп: 40x0,5W/SMD-LED (Вкл. в комплект).
Цвет: (арматура) , (плафон) .
Матер.: (арматура) , (плафон) .</t>
  </si>
  <si>
    <t xml:space="preserve"> Потолочный светильник SIGMA MC. Кол-во ламп/тип ламп: 28x0,5W/SMD-LED (Вкл. в комплект).
Цвет: (арматура) , (плафон) .
Матер.: (арматура) , (плафон) .</t>
  </si>
  <si>
    <t xml:space="preserve"> Потолочный светильник ORION. Кол-во ламп/тип ламп: 2x60W/E27 (Не вкл. в комплект).
Цвет: (арматура) хром, (плафон) белый.
Матер.: (арматура) металл, (плафон) стекло.</t>
  </si>
  <si>
    <t xml:space="preserve"> Потолочный светильник NEPTUN LED. Кол-во ламп/тип ламп: 13W/192xLED (Вкл. в комплект).
Цвет: (арматура) алюминий, (плафон) белый.
Матер.: (арматура) алюминий, (плафон) пластик.</t>
  </si>
  <si>
    <t xml:space="preserve"> Потолочный светильник NEPTUN LED. Кол-во ламп/тип ламп: 10W/144xLED (Вкл. в комплект).
Цвет: (арматура) алюминий, (плафон) белый.
Матер.: (арматура) алюминий, (плафон) пластик.</t>
  </si>
  <si>
    <t xml:space="preserve"> Потолочный светильник MOON. Кол-во ламп/тип ламп: 2x60W/E27 (Не вкл. в комплект).
Цвет: (арматура) хром, (плафон) белый.
Матер.: (арматура) металл, (плафон) стекло.</t>
  </si>
  <si>
    <t xml:space="preserve"> Потолочный светильник MOON. Кол-во ламп/тип ламп: 2x60W/E27 (Не вкл. в комплект).
Цвет: (арматура) матовая сталь, (плафон) белый.
Матер.: (арматура) металл, (плафон) опалово стекло.</t>
  </si>
  <si>
    <t xml:space="preserve"> Потолочный светильник MOON. Кол-во ламп/тип ламп: 2x40W/E27 (Не вкл. в комплект).
Цвет: (арматура) хром, (плафон) белый.
Матер.: (арматура) металл, (плафон) стекло.</t>
  </si>
  <si>
    <t xml:space="preserve"> Потолочный светильник MOON. Кол-во ламп/тип ламп: 1x60W/E27 (Не вкл. в комплект).
Цвет: (арматура) матовая сталь, (плафон) белый.
Матер.: (арматура) металл, (плафон) опалово стекло.</t>
  </si>
  <si>
    <t xml:space="preserve"> Потолочный светильник JUNO LED. Кол-во ламп/тип ламп: 40x0,5W/LED (Вкл. в комплект).
Цвет: (арматура) , (плафон) .
Матер.: (арматура) , (плафон) .</t>
  </si>
  <si>
    <t xml:space="preserve"> Потолочный светильник JUNO LED. Кол-во ламп/тип ламп: 28x0,5W/LED (Вкл. в комплект).
Цвет: (арматура) , (плафон) .
Матер.: (арматура) , (плафон) .</t>
  </si>
  <si>
    <t xml:space="preserve"> Потолочный светильник FLORAL. Кол-во ламп/тип ламп: 2x60W/E27 (Не вкл. в комплект).
Цвет: (арматура) матовая сталь, (плафон) белый.
Матер.: (арматура) металл, (плафон) стекло.</t>
  </si>
  <si>
    <t xml:space="preserve"> Потолочный светильник FLORAL. Кол-во ламп/тип ламп: 1x60W/E27 (Не вкл. в комплект).
Цвет: (арматура) матовая сталь, (плафон) белый.
Матер.: (арматура) металл, (плафон) стекло.</t>
  </si>
  <si>
    <t xml:space="preserve"> Потолочный светильник CRISTALLO. Кол-во ламп/тип ламп: 1x70W/R7s (Вкл. в комплект).
Цвет: (арматура) хром, (плафон) белый.
Матер.: (арматура) металл, (плафон) стекло.</t>
  </si>
  <si>
    <t xml:space="preserve"> Потолочный светильник CRISTALLO Energy Saving. Кол-во ламп/тип ламп: 2x15W/E27 (Вкл. в комплект).
Цвет: (арматура) хром, (плафон) белый.
Матер.: (арматура) металл, (плафон) стекло.</t>
  </si>
  <si>
    <t xml:space="preserve"> Потолочный светильник CLOUDY. Кол-во ламп/тип ламп: 2x60W/E27 (Не вкл. в комплект).
Цвет: (арматура) матовая сталь, (плафон) белый.
Матер.: (арматура) металл, (плафон) стекло.</t>
  </si>
  <si>
    <t xml:space="preserve"> Потолочный светильник CLOUDY. Кол-во ламп/тип ламп: 2x40W/E27 (Не вкл. в комплект).
Цвет: (арматура) матовая сталь, (плафон) белый.
Матер.: (арматура) металл, (плафон) стекло.</t>
  </si>
  <si>
    <t xml:space="preserve"> Потолочный светильник CLOUDY. Кол-во ламп/тип ламп: 1x40W/E27 (Не вкл. в комплект).
Цвет: (арматура) матовая сталь, (плафон) белый.
Матер.: (арматура) металл, (плафон) стекло.</t>
  </si>
  <si>
    <t xml:space="preserve"> Потолочный светильник CERES. Кол-во ламп/тип ламп: 40x0,5W/SMD-LED (Вкл. в комплект).
Цвет: (арматура) , (плафон) .
Матер.: (арматура) , (плафон) .</t>
  </si>
  <si>
    <t xml:space="preserve"> Потолочный светильник CERES. Кол-во ламп/тип ламп: 28x0,5W/SMD-LED (Вкл. в комплект).
Цвет: (арматура) , (плафон) .
Матер.: (арматура) , (плафон) .</t>
  </si>
  <si>
    <t xml:space="preserve"> Потолочный светильник CERES. Кол-во ламп/тип ламп: 16x0,5W/SMD-LED (Вкл. в комплект).
Цвет: (арматура) , (плафон) .
Матер.: (арматура) , (плафон) .</t>
  </si>
  <si>
    <t xml:space="preserve"> Потолочный светильник ALBA. Кол-во ламп/тип ламп: 1x60W/E27 (Не вкл. в комплект).
Цвет: (арматура) хром, (плафон) белый.
Матер.: (арматура) металл, (плафон) стекло.</t>
  </si>
  <si>
    <t xml:space="preserve"> Светильник SONIC. Кол-во ламп/тип ламп: 4x3W/COB-LED (Вкл. в комплект).
Цвет: (арматура) , (плафон) .
Матер.: (арматура) , (плафон) .</t>
  </si>
  <si>
    <t xml:space="preserve"> Светильник WAVE. Кол-во ламп/тип ламп: 2x5W/COB-LED (Вкл. в комплект).
Цвет: (арматура) , (плафон) .
Матер.: (арматура) , (плафон) .</t>
  </si>
  <si>
    <t xml:space="preserve"> Светильник FANCY. Кол-во ламп/тип ламп: 16x0,5W/SMD-LED (Вкл. в комплект).
Цвет: (арматура) хром, (плафон) прозрачный.
Матер.: (арматура) металл, (плафон) хрусталь.</t>
  </si>
  <si>
    <t xml:space="preserve"> Светильник STARLED. Кол-во ламп/тип ламп: 2x5W/COB-LED (Вкл. в комплект).
Цвет: (арматура) хром, (плафон) хром.
Матер.: (арматура) металл, (плафон) металл/стекло.</t>
  </si>
  <si>
    <t xml:space="preserve"> Светильник OHARA LED. Кол-во ламп/тип ламп: 2x5W/COB-LED (Вкл. в комплект).
Цвет: (арматура) хром, (плафон) матовый.
Матер.: (арматура) металл, (плафон) стекло.</t>
  </si>
  <si>
    <t xml:space="preserve"> Светильник ABANO. Кол-во ламп/тип ламп: 3x18W/G4 (Вкл. в комплект).
Цвет: (арматура) , (плафон) .
Матер.: (арматура) , (плафон) .</t>
  </si>
  <si>
    <t xml:space="preserve"> Светильник SIGMA MC. Кол-во ламп/тип ламп: 20x0,5W/SMD-LED (Вкл. в комплект).
Цвет: (арматура) , (плафон) .
Матер.: (арматура) , (плафон) .</t>
  </si>
  <si>
    <t xml:space="preserve"> Светильник ORION KRISTALL. Кол-во ламп/тип ламп: 6x28W/G9 (Вкл. в комплект).
Цвет: (арматура) хром, (плафон) прозрачный.
Матер.: (арматура) хром, (плафон) акрил.</t>
  </si>
  <si>
    <t xml:space="preserve"> Светильник CASCA. Кол-во ламп/тип ламп: 20x0,5W/SMD-LED (Вкл. в комплект).
Цвет: (арматура) , (плафон) .
Матер.: (арматура) , (плафон) .</t>
  </si>
  <si>
    <t xml:space="preserve"> Светильник SONATE LED. Кол-во ламп/тип ламп: 2x5W/COB-LED (Вкл. в комплект).
Цвет: (арматура) матовая сталь, (плафон) белый/прозрачный край.
Матер.: (арматура) сталь, (плафон) стекло.</t>
  </si>
  <si>
    <t xml:space="preserve"> Светильник ORIENTE. Кол-во ламп/тип ламп: 3x33W/G9 (Вкл. в комплект).
Цвет: (арматура) , (плафон) .
Матер.: (арматура) хром, (плафон) .</t>
  </si>
  <si>
    <t xml:space="preserve"> Светильник LUMINEE LED. Кол-во ламп/тип ламп: 1x5W/COB-LED (Вкл. в комплект).
Цвет: (арматура) хром, (плафон) хром.
Матер.: (арматура) металл, (плафон) металл/стекло.</t>
  </si>
  <si>
    <t xml:space="preserve"> Настенный светильник DOLCE. Кол-во ламп/тип ламп: 2x42W/G9 (Вкл. в комплект).
Цвет: (арматура) оранжевый, (плафон) хром.
Матер.: (арматура) металл, (плафон) стекло.</t>
  </si>
  <si>
    <t xml:space="preserve"> Настенный светильник DOLCE. Кол-во ламп/тип ламп: 2x42W/G9 (Вкл. в комплект).
Цвет: (арматура) серый, (плафон) хром.
Матер.: (арматура) металл, (плафон) стекло.</t>
  </si>
  <si>
    <t xml:space="preserve"> Светильник DORIA. Кол-во ламп/тип ламп: 1x4W/COB-LED (Вкл. в комплект).
Цвет: (арматура) , (плафон) .
Матер.: (арматура) , (плафон) .</t>
  </si>
  <si>
    <t xml:space="preserve"> Светильник CHROMO. Кол-во ламп/тип ламп: 2x40W/E14 (Не вкл. в комплект).
Цвет: (арматура) хром, (плафон) белый.
Матер.: (арматура) металл, (плафон) стекло.</t>
  </si>
  <si>
    <t xml:space="preserve"> Светильник COSMO. Кол-во ламп/тип ламп: 4x40W/E14 (Не вкл. в комплект).
Цвет: (арматура) хром, (плафон) белый.
Матер.: (арматура) металл, (плафон) стекло.</t>
  </si>
  <si>
    <t xml:space="preserve"> Светильник FORTUNA. Кол-во ламп/тип ламп: 2x42W/G9 (Вкл. в комплект).
Цвет: (арматура) хром, (плафон) мато-прозрачный.
Матер.: (арматура) металл, (плафон) стекло.</t>
  </si>
  <si>
    <t xml:space="preserve"> Светильник ORIENTE. Кол-во ламп/тип ламп: 2x33W/G9 (Вкл. в комплект).
Цвет: (арматура) , (плафон) хром/прозрачный.
Матер.: (арматура) хром, (плафон) хром/стекло.</t>
  </si>
  <si>
    <t xml:space="preserve"> Светильник SIGMA. Кол-во ламп/тип ламп: 20x0,5W/SMD-LED (Вкл. в комплект).
Цвет: (арматура) , (плафон) хром/прозрачный.
Матер.: (арматура) хром, (плафон) хром/стекло.</t>
  </si>
  <si>
    <t xml:space="preserve"> Светильник MONZA. Кол-во ламп/тип ламп: 1x35W/GU10 + 1x60W/E27 (Вкл. в комплект).
Цвет: (арматура) матовый металл, (плафон) хром/прозрачный.
Матер.: (арматура) хром, (плафон) хром/стекло.</t>
  </si>
  <si>
    <t xml:space="preserve"> Светильник JASMIN. Кол-во ламп/тип ламп: 2x20W/G4 (Вкл. в комплект).
Цвет: (арматура) хром, (плафон) хром/прозрачный.
Матер.: (арматура) хром, (плафон) хром/стекло.</t>
  </si>
  <si>
    <t xml:space="preserve"> Светильник ORION KRISTALL. Кол-во ламп/тип ламп: 5x28W/G9 (Вкл. в комплект).
Цвет: (арматура) хром, (плафон) прозрачный.
Матер.: (арматура) металл, (плафон) акрил.</t>
  </si>
  <si>
    <t xml:space="preserve"> Светильник TAURUS. Кол-во ламп/тип ламп: 1x60W/E27 (Не вкл. в комплект).
Цвет: (арматура) хром, (плафон) белый.
Матер.: (арматура) хром, (плафон) стекло.</t>
  </si>
  <si>
    <t xml:space="preserve"> Светильник CRISTALLO Energy Saving. Кол-во ламп/тип ламп: 1x15W/E27 (Вкл. в комплект).
Цвет: (арматура) хром, (плафон) белый.
Матер.: (арматура) металл, (плафон) стекло.</t>
  </si>
  <si>
    <t xml:space="preserve"> Светильник GRAZIA. Кол-во ламп/тип ламп: 2x42W/G9 (Вкл. в комплект).
Цвет: (арматура) медный, (плафон) матовое.
Матер.: (арматура) металл, (плафон) опаловое стекло.</t>
  </si>
  <si>
    <t xml:space="preserve"> Светильник GRAZIA. Кол-во ламп/тип ламп: 2x42W/G9 (Вкл. в комплект).
Цвет: (арматура) хром, (плафон) матовое.
Матер.: (арматура) металл, (плафон) опаловое стекло.</t>
  </si>
  <si>
    <t xml:space="preserve"> Светильник LYRA. Кол-во ламп/тип ламп: 1x28W/G9 (Вкл. в комплект).
Цвет: (арматура) хром, (плафон) белый.
Матер.: (арматура) металл, (плафон) стекло.</t>
  </si>
  <si>
    <t xml:space="preserve"> Светильник CHROMO. Кол-во ламп/тип ламп: 1x40W/E14 (Не вкл. в комплект).
Цвет: (арматура) хром, (плафон) белый.
Матер.: (арматура) металл, (плафон) стекло.</t>
  </si>
  <si>
    <t xml:space="preserve"> Светильник ORION. Кол-во ламп/тип ламп: 4x40W/E14 (Не вкл. в комплект).
Цвет: (арматура) хром, (плафон) белый.
Матер.: (арматура) металл, (плафон) стекло.</t>
  </si>
  <si>
    <t xml:space="preserve"> Светильник COSMO. Кол-во ламп/тип ламп: 2x40W/E14 (Не вкл. в комплект).
Цвет: (арматура) хром, (плафон) белый.
Матер.: (арматура) металл, (плафон) стекло.</t>
  </si>
  <si>
    <t xml:space="preserve"> Светильник ORION KRISTALL. Кол-во ламп/тип ламп: 2x28W/G9 (Вкл. в комплект).
Цвет: (арматура) хром, (плафон) прозрачный.
Матер.: (арматура) хром, (плафон) акрил.</t>
  </si>
  <si>
    <t xml:space="preserve"> Светильник ESTELLA. Кол-во ламп/тип ламп: 1x60W/E27 (Не вкл. в комплект).
Цвет: (арматура) античная бронза, (плафон) белый.
Матер.: (арматура) металл, (плафон) стекло.</t>
  </si>
  <si>
    <t xml:space="preserve"> Светильник RUSTIKA. Кол-во ламп/тип ламп: 1x40W/E14 (Не вкл. в комплект).
Цвет: (арматура) черный/патиновый, (плафон) прозрачный.
Матер.: (арматура) дерево/медь/сталь, (плафон) стекло.</t>
  </si>
  <si>
    <t xml:space="preserve"> Светильник ORIENTE. Кол-во ламп/тип ламп: 1x33W/G9 (Вкл. в комплект).
Цвет: (арматура) , (плафон) .
Матер.: (арматура) хром, (плафон) .</t>
  </si>
  <si>
    <t xml:space="preserve"> Светильник CRISTALLO. Кол-во ламп/тип ламп: 1x70W/R7s (Вкл. в комплект).
Цвет: (арматура) хром, (плафон) белый.
Матер.: (арматура) металл, (плафон) стекло.</t>
  </si>
  <si>
    <t xml:space="preserve"> Светильник CURVE. Кол-во ламп/тип ламп: 1x40W/E14 (Не вкл. в комплект).
Цвет: (арматура) хром, (плафон) белый.
Матер.: (арматура) металл, (плафон) стекло.</t>
  </si>
  <si>
    <t xml:space="preserve"> Светильник COSMO. Кол-во ламп/тип ламп: 1x40W/E14 (Не вкл. в комплект).
Цвет: (арматура) хром, (плафон) белый.
Матер.: (арматура) металл, (плафон) стекло.</t>
  </si>
  <si>
    <t xml:space="preserve"> Светильник ORION. Кол-во ламп/тип ламп: 2x40W/E14 (Не вкл. в комплект).
Цвет: (арматура) хром, (плафон) белый.
Матер.: (арматура) металл, (плафон) стекло.</t>
  </si>
  <si>
    <t xml:space="preserve"> Светильник ORION. Кол-во ламп/тип ламп: 1x40W/E14 (Не вкл. в комплект).
Цвет: (арматура) хром, (плафон) белый.
Матер.: (арматура) металл, (плафон) стекло.</t>
  </si>
  <si>
    <t xml:space="preserve"> Светильник ROMANTICA. Кол-во ламп/тип ламп: 1x40W/E14 (Не вкл. в комплект).
Цвет: (арматура) хром, (плафон) матовый.
Матер.: (арматура) металл, (плафон) стекло/хрусталь.</t>
  </si>
  <si>
    <t xml:space="preserve"> Светильник FIRENZE. Кол-во ламп/тип ламп: 1x60W/E27 (Не вкл. в комплект).
Цвет: (арматура) античная бронза, (плафон) прозрачный.
Матер.: (арматура) алюминий, (плафон) стекло.</t>
  </si>
  <si>
    <t xml:space="preserve"> Светильник ROMANTICA. Кол-во ламп/тип ламп: 1x40W/E14 (Не вкл. в комплект).
Цвет: (арматура) античная бронза, (плафон) матовый.
Матер.: (арматура) металл, (плафон) стекло.</t>
  </si>
  <si>
    <t xml:space="preserve"> Светильник ROMANTICA. Кол-во ламп/тип ламп: 1x60W/E27 (Не вкл. в комплект).
Цвет: (арматура) матовый хром, (плафон) матовый.
Матер.: (арматура) сталь, (плафон) опаловое стекло.</t>
  </si>
  <si>
    <t xml:space="preserve"> Светильник ALBA. Кол-во ламп/тип ламп: 1x60W/E27 (Не вкл. в комплект).
Цвет: (арматура) хром, (плафон) белый.
Матер.: (арматура) металл, (плафон) стекло.</t>
  </si>
  <si>
    <t xml:space="preserve"> Светильник для картин PICTURE LIGHT. Кол-во ламп/тип ламп: 21x0,19W/LED (Вкл. в комплект).
Цвет: (арматура) , (плафон) .
Матер.: (арматура) , (плафон) .</t>
  </si>
  <si>
    <t xml:space="preserve"> Светильник для картин PICTURE LIGHT. Кол-во ламп/тип ламп: 30x0,27W/LED (Вкл. в комплект).
Цвет: (арматура) , (плафон) .
Матер.: (арматура) , (плафон) .</t>
  </si>
  <si>
    <t xml:space="preserve"> Настенно-потолочный светильник CHRIS. Кол-во ламп/тип ламп: 1x60W/E27 (Не вкл. в комплект).
Цвет: (арматура) хром, (плафон) белый.
Матер.: (арматура) металл, (плафон) стекло.</t>
  </si>
  <si>
    <t xml:space="preserve"> Настенно-потолочный светильник CHRIS. Кол-во ламп/тип ламп: 2x60W/E27 (Не вкл. в комплект).
Цвет: (арматура) хром, (плафон) белый.
Матер.: (арматура) металл, (плафон) стекло.</t>
  </si>
  <si>
    <t xml:space="preserve"> Настенно-потолочный светильник CIRRIS LED. Кол-во ламп/тип ламп: 1x5W/LED (Вкл. в комплект).
Цвет: (арматура) матовая сталь, (плафон) белый.
Матер.: (арматура) сталь, (плафон) стекло.</t>
  </si>
  <si>
    <t xml:space="preserve"> Настенно-потолочный светильник CIRRIS LED. Кол-во ламп/тип ламп: 2x5W/LED (Вкл. в комплект).
Цвет: (арматура) матовая сталь, (плафон) белый.
Матер.: (арматура) сталь, (плафон) стекло.</t>
  </si>
  <si>
    <t xml:space="preserve"> Настенно-потолочный светильник CIRRIS LED. Кол-во ламп/тип ламп: 4x5W/LED (Вкл. в комплект).
Цвет: (арматура) матовая сталь, (плафон) белый.
Матер.: (арматура) сталь, (плафон) стекло.</t>
  </si>
  <si>
    <t xml:space="preserve"> Настенно-потолочный светильник COSMO. Кол-во ламп/тип ламп: 1x60W/E27 (Не вкл. в комплект).
Цвет: (арматура) хром, (плафон) белый.
Матер.: (арматура) металл, (плафон) стекло.</t>
  </si>
  <si>
    <t xml:space="preserve"> Настенно-потолочный светильник COSMO. Кол-во ламп/тип ламп: 2x60W/E27 (Не вкл. в комплект).
Цвет: (арматура) хром, (плафон) белый.
Матер.: (арматура) металл, (плафон) стекло.</t>
  </si>
  <si>
    <t xml:space="preserve"> Настенно-потолочный светильник CRISTALLO. Кол-во ламп/тип ламп: 1x60W/E27 (Не вкл. в комплект).
Цвет: (арматура) хром, (плафон) бело-черный.
Матер.: (арматура) металл, (плафон) стекло.</t>
  </si>
  <si>
    <t xml:space="preserve"> Настенно-потолочный светильник CRISTALLO. Кол-во ламп/тип ламп: 2x60W/E27 (Не вкл. в комплект).
Цвет: (арматура) хром, (плафон) бело-черный.
Матер.: (арматура) металл, (плафон) стекло.</t>
  </si>
  <si>
    <t xml:space="preserve"> Настенно-потолочный светильник CUBE LED. Кол-во ламп/тип ламп: 1x3W/SMD-LED (Вкл. в комплект).
Цвет: (арматура) , (плафон) .
Матер.: (арматура) , (плафон) .</t>
  </si>
  <si>
    <t xml:space="preserve"> Настенно-потолочный светильник CUBE LED. Кол-во ламп/тип ламп: 2x3W/SMD-LED (Вкл. в комплект).
Цвет: (арматура) , (плафон) .
Матер.: (арматура) , (плафон) .</t>
  </si>
  <si>
    <t xml:space="preserve"> Настенно-потолочный светильник CUBE LED. Кол-во ламп/тип ламп: 3x3W/SMD-LED (Вкл. в комплект).
Цвет: (арматура) , (плафон) .
Матер.: (арматура) , (плафон) .</t>
  </si>
  <si>
    <t xml:space="preserve"> Настенно-потолочный светильник CUBE LED. Кол-во ламп/тип ламп: 4x3W/SMD-LED (Вкл. в комплект).
Цвет: (арматура) , (плафон) .
Матер.: (арматура) , (плафон) .</t>
  </si>
  <si>
    <t xml:space="preserve"> Настенно-потолочный светильник GIPSY. Кол-во ламп/тип ламп: 1x60W/E27 (Не вкл. в комплект).
Цвет: (арматура) хром, (плафон) желтый.
Матер.: (арматура) металл, (плафон) стекло.</t>
  </si>
  <si>
    <t xml:space="preserve"> Настенно-потолочный светильник GIPSY. Кол-во ламп/тип ламп: 1x60W/E27 (Не вкл. в комплект).
Цвет: (арматура) хром, (плафон) серый.
Матер.: (арматура) металл, (плафон) стекло.</t>
  </si>
  <si>
    <t xml:space="preserve"> Настенно-потолочный светильник GRANAT. Кол-во ламп/тип ламп: 1x42W/G9 (Вкл. в комплект).
Цвет: (арматура) хром, (плафон) салатовый.
Матер.: (арматура) металл, (плафон) стекло.</t>
  </si>
  <si>
    <t xml:space="preserve"> Настенно-потолочный светильник GRANAT. Кол-во ламп/тип ламп: 2x42W/G9 (Вкл. в комплект).
Цвет: (арматура) хром, (плафон) салатовый.
Матер.: (арматура) металл, (плафон) стекло.</t>
  </si>
  <si>
    <t xml:space="preserve"> Настенно-потолочный светильник GRANAT. Кол-во ламп/тип ламп: 3x42W/G9 (Вкл. в комплект).
Цвет: (арматура) хром, (плафон) салатовый.
Матер.: (арматура) металл, (плафон) стекло.</t>
  </si>
  <si>
    <t xml:space="preserve"> Настенно-потолочный светильник GRANAT. Кол-во ламп/тип ламп: 4x42W/G9 (Вкл. в комплект).
Цвет: (арматура) , (плафон) .
Матер.: (арматура) , (плафон) .</t>
  </si>
  <si>
    <t xml:space="preserve"> Настенно-потолочный светильник ICE CUBE CROMO. Кол-во ламп/тип ламп: 1x28W/G9 (Вкл. в комплект).
Цвет: (арматура) хром, (плафон) прозрачный.
Матер.: (арматура) металл, (плафон) стекло.</t>
  </si>
  <si>
    <t xml:space="preserve"> Настенно-потолочный светильник ICE CUBE CROMO. Кол-во ламп/тип ламп: 2x28W/G9 (Вкл. в комплект).
Цвет: (арматура) хром, (плафон) прозрачный.
Матер.: (арматура) металл, (плафон) стекло.</t>
  </si>
  <si>
    <t xml:space="preserve"> Настенно-потолочный светильник NEPTUN. Кол-во ламп/тип ламп: 1x22W/G10q (Вкл. в комплект).
Цвет: (арматура) алюминий, (плафон) белый.
Матер.: (арматура) металл, (плафон) пластик.</t>
  </si>
  <si>
    <t xml:space="preserve"> Настенно-потолочный светильник NEPTUN. Кол-во ламп/тип ламп: 1x38W/GR8q (Вкл. в комплект).
Цвет: (арматура) алюминий, (плафон) белый.
Матер.: (арматура) металл, (плафон) пластик.</t>
  </si>
  <si>
    <t xml:space="preserve"> Настенно-потолочный светильник ORION. Кол-во ламп/тип ламп: 1x60W/E27 (Не вкл. в комплект).
Цвет: (арматура) хром, (плафон) белый.
Матер.: (арматура) металл, (плафон) стекло.</t>
  </si>
  <si>
    <t xml:space="preserve"> Настенно-потолочный светильник ORION. Кол-во ламп/тип ламп: 2x60W/E27 (Не вкл. в комплект).
Цвет: (арматура) хром, (плафон) белый.
Матер.: (арматура) металл, (плафон) стекло.</t>
  </si>
  <si>
    <t xml:space="preserve"> Настенно-потолочный светильник PLUTO. Кол-во ламп/тип ламп: 1x60W/E27 (Не вкл. в комплект).
Цвет: (арматура) матовая сталь, (плафон) белый.
Матер.: (арматура) металл, (плафон) стекло.</t>
  </si>
  <si>
    <t xml:space="preserve"> Настенно-потолочный светильник PLUTO. Кол-во ламп/тип ламп: 2x60W/E27 (Не вкл. в комплект).
Цвет: (арматура) матовая сталь, (плафон) белый.
Матер.: (арматура) металл, (плафон) стекло.</t>
  </si>
  <si>
    <t xml:space="preserve"> Подвесной светильник ABANO. Кол-во ламп/тип ламп: 6x18W/G4 + 12xRGB-LED (Вкл. в комплект).
Цвет: (арматура) , (плафон) .
Матер.: (арматура) , (плафон) .</t>
  </si>
  <si>
    <t xml:space="preserve"> Подвесной светильник SONIC. Кол-во ламп/тип ламп: 9x3W/COB-LED (Вкл. в комплект).
Цвет: (арматура) , (плафон) .
Матер.: (арматура) , (плафон) .</t>
  </si>
  <si>
    <t xml:space="preserve"> Подвесной светильник LED LINE. Кол-во ламп/тип ламп: 22W/360xLED (Вкл. в комплект).
Цвет: (арматура) хром, (плафон) белый.
Матер.: (арматура) алюминий/хром, (плафон) алюминий/хром/акрил.</t>
  </si>
  <si>
    <t xml:space="preserve"> Подвесной светильник ABANO. Кол-во ламп/тип ламп: 3x18W/G4 + 7xRGB-LED (Вкл. в комплект).
Цвет: (арматура) , (плафон) .
Матер.: (арматура) , (плафон) .</t>
  </si>
  <si>
    <t xml:space="preserve"> Подвесной светильник FANCY. Кол-во ламп/тип ламп: 48x0,52W/SMD-LED (Вкл. в комплект).
Цвет: (арматура) хром, (плафон) прозрачный.
Матер.: (арматура) металл, (плафон) хрусталь.</t>
  </si>
  <si>
    <t xml:space="preserve"> Подвесной светильник KRISTALL DROP. Кол-во ламп/тип ламп: 3x4W/LED (Вкл. в комплект).
Цвет: (арматура) хром, (плафон) прозрачный.
Матер.: (арматура) металл, (плафон) хрусталь.</t>
  </si>
  <si>
    <t xml:space="preserve"> Подвесной светильник COMO LED. Кол-во ламп/тип ламп: 4x5W/COB-LED (Вкл. в комплект).
Цвет: (арматура) , (плафон) .
Матер.: (арматура) , (плафон) .</t>
  </si>
  <si>
    <t xml:space="preserve"> Подвесной светильник PERLA LED. Кол-во ламп/тип ламп: 1x20W/E27 + 15x0,18W/RGB-LED (Вкл. в комплект).
Цвет: (арматура) хром, (плафон) бежевый.
Матер.: (арматура) хром, (плафон) пластик.</t>
  </si>
  <si>
    <t xml:space="preserve"> Подвесной светильник MATRIX. Кол-во ламп/тип ламп: 5x5W/COB-LED (Вкл. в комплект).
Цвет: (арматура) , (плафон) .
Матер.: (арматура) , (плафон) .</t>
  </si>
  <si>
    <t xml:space="preserve"> Подвесной светильник COLOR PLATE. Кол-во ламп/тип ламп: 4x28W/G9 + RGB-LED (Вкл. в комплект).
Цвет: (арматура) хром, (плафон) прозрачный.
Матер.: (арматура) хром, (плафон) стекло.</t>
  </si>
  <si>
    <t xml:space="preserve"> Подвесной светильник LUMINEE LED. Кол-во ламп/тип ламп: 4x5W/COB-LED (Вкл. в комплект).
Цвет: (арматура) хром, (плафон) хром.
Матер.: (арматура) металл, (плафон) металл/стекло.</t>
  </si>
  <si>
    <t xml:space="preserve"> Подвесной светильник CIRRIS LED. Кол-во ламп/тип ламп: 4x5W/LED (Вкл. в комплект).
Цвет: (арматура) матовый металл, (плафон) белый.
Матер.: (арматура) сталь, (плафон) стекло.</t>
  </si>
  <si>
    <t xml:space="preserve"> Подвесной светильник DORIA. Кол-во ламп/тип ламп: 3x4W/COB-LED (Вкл. в комплект).
Цвет: (арматура) , (плафон) .
Матер.: (арматура) , (плафон) .</t>
  </si>
  <si>
    <t xml:space="preserve"> Подвесной светильник HELIX. Кол-во ламп/тип ламп: 6x20W/G4 + LED MulticolorChange (Вкл. в комплект).
Цвет: (арматура) хром, (плафон) прозрачный.
Матер.: (арматура) металл, акрил, (плафон) стекло.</t>
  </si>
  <si>
    <t xml:space="preserve"> Подвесной светильник DANTE. Кол-во ламп/тип ламп: 4x4W/COB-LED (Вкл. в комплект).
Цвет: (арматура) хром, (плафон) прозрачный.
Матер.: (арматура) хром, (плафон) стекло.</t>
  </si>
  <si>
    <t xml:space="preserve"> Подвесной светильник DENISE. Кол-во ламп/тип ламп: 4x5W/COB-LED (Вкл. в комплект).
Цвет: (арматура) , (плафон) .
Матер.: (арматура) , (плафон) .</t>
  </si>
  <si>
    <t xml:space="preserve"> Подвесной светильник CAMEO LED. Кол-во ламп/тип ламп: 4x5W/COB-LED (Вкл. в комплект).
Цвет: (арматура) , (плафон) .
Матер.: (арматура) , (плафон) .</t>
  </si>
  <si>
    <t xml:space="preserve"> Подвесной светильник CALMA LED. Кол-во ламп/тип ламп: 3x5W/COB-LED (Вкл. в комплект).
Цвет: (арматура) , (плафон) .
Матер.: (арматура) , (плафон) .</t>
  </si>
  <si>
    <t xml:space="preserve"> Подвесной светильник DANTE. Кол-во ламп/тип ламп: 5x4W/COB-LED (Вкл. в комплект).
Цвет: (арматура) , (плафон) .
Матер.: (арматура) , (плафон) .</t>
  </si>
  <si>
    <t xml:space="preserve"> Подвесной светильник DEBI. Кол-во ламп/тип ламп: 5x4W/COB-LED (Вкл. в комплект).
Цвет: (арматура) , (плафон) .
Матер.: (арматура) , (плафон) .</t>
  </si>
  <si>
    <t xml:space="preserve"> Подвесной светильник CAMEO LED. Кол-во ламп/тип ламп: 3x5W/COB-LED (Вкл. в комплект).
Цвет: (арматура) , (плафон) .
Матер.: (арматура) , (плафон) .</t>
  </si>
  <si>
    <t xml:space="preserve"> Подвесной светильник CIRRIS LED. Кол-во ламп/тип ламп: 3x5W/LED (Вкл. в комплект).
Цвет: (арматура) матовый металл, (плафон) белый.
Матер.: (арматура) сталь, (плафон) стекло.</t>
  </si>
  <si>
    <t xml:space="preserve"> Подвесной светильник LYRA. Кол-во ламп/тип ламп: 6x28W/G9 (Вкл. в комплект).
Цвет: (арматура) хром, (плафон) белый.
Матер.: (арматура) металл, (плафон) стекло.</t>
  </si>
  <si>
    <t xml:space="preserve"> Подвесной светильник GLOW. Кол-во ламп/тип ламп: 18x1W/LED (Вкл. в комплект).
Цвет: (арматура) матовый металл/хром, (плафон) белый.
Матер.: (арматура) металл, (плафон) стекло.</t>
  </si>
  <si>
    <t xml:space="preserve"> Подвесной светильник AURA. Кол-во ламп/тип ламп: 3x35W/G4 (Вкл. в комплект).
Цвет: (арматура) матовый металл, (плафон) белый.
Матер.: (арматура) металл, (плафон) стекло.</t>
  </si>
  <si>
    <t xml:space="preserve"> Подвесной светильник DEBI. Кол-во ламп/тип ламп: 4x4W/COB-LED (Вкл. в комплект).
Цвет: (арматура) , (плафон) .
Матер.: (арматура) , (плафон) .</t>
  </si>
  <si>
    <t xml:space="preserve"> Подвесной светильник SNOWFLAKE. Кол-во ламп/тип ламп: 1x60W/E27 (Не вкл. в комплект).
Цвет: (арматура) хром, (плафон) хром.
Матер.: (арматура) хром, (плафон) хром/пластик.</t>
  </si>
  <si>
    <t xml:space="preserve"> Подвесной светильник COMETIS. Кол-во ламп/тип ламп: 3x60W/E27 (Не вкл. в комплект).
Цвет: (арматура) хром, (плафон) серебрянный.
Матер.: (арматура) металл, (плафон) стекло.</t>
  </si>
  <si>
    <t xml:space="preserve"> Подвесной светильник BIRDY. Кол-во ламп/тип ламп: 3x60W/E27 (Не вкл. в комплект).
Цвет: (арматура) хром, (плафон) матовый белый.
Матер.: (арматура) хром, (плафон) металл/пластик.</t>
  </si>
  <si>
    <t xml:space="preserve"> Подвесной светильник ANTEA. Кол-во ламп/тип ламп: 5x5W/LED (Вкл. в комплект).
Цвет: (арматура) хром, (плафон) хром.
Матер.: (арматура) хром, (плафон) хром/пластик.</t>
  </si>
  <si>
    <t xml:space="preserve"> Подвесной светильник BALLINA. Кол-во ламп/тип ламп: 1x60W/E27 (Не вкл. в комплект).
Цвет: (арматура) хром, (плафон) белый.
Матер.: (арматура) металл, (плафон) натуральные волокна/ротанг.</t>
  </si>
  <si>
    <t xml:space="preserve"> Подвесной светильник KRISTALL DROP. Кол-во ламп/тип ламп: 1x4W/LED (Вкл. в комплект).
Цвет: (арматура) хром, (плафон) прозрачный.
Матер.: (арматура) металл, (плафон) хрусталь.</t>
  </si>
  <si>
    <t xml:space="preserve"> Подвесной светильник COSMO. Кол-во ламп/тип ламп: 3x60W/E27 (Не вкл. в комплект).
Цвет: (арматура) хром, (плафон) белый.
Матер.: (арматура) металл, (плафон) стекло.</t>
  </si>
  <si>
    <t xml:space="preserve"> Подвесной светильник PERLA. Кол-во ламп/тип ламп: 1x60W/E27 (Не вкл. в комплект).
Цвет: (арматура) хром, (плафон) бежевый.
Матер.: (арматура) хром, (плафон) пластик.</t>
  </si>
  <si>
    <t xml:space="preserve"> Подвесной светильник BLOSSOM. Кол-во ламп/тип ламп: 1x60W/E27 (Не вкл. в комплект).
Цвет: (арматура) , (плафон) .
Матер.: (арматура) , (плафон) .</t>
  </si>
  <si>
    <t xml:space="preserve"> Подвесной светильник ORIENTALIC. Кол-во ламп/тип ламп: 1x60W/E27 (Не вкл. в комплект).
Цвет: (арматура) , (плафон) .
Матер.: (арматура) хром, (плафон) .</t>
  </si>
  <si>
    <t xml:space="preserve"> Подвесной светильник SATINA. Кол-во ламп/тип ламп: 3x60W/E27 (Не вкл. в комплект).
Цвет: (арматура) хром, (плафон) белый.
Матер.: (арматура) металл, (плафон) стекло.</t>
  </si>
  <si>
    <t xml:space="preserve"> Подвесной светильник DONNA. Кол-во ламп/тип ламп: 1x60W/E27 (Не вкл. в комплект).
Цвет: (арматура) хром, (плафон) хром.
Матер.: (арматура) хром, (плафон) акрил.</t>
  </si>
  <si>
    <t xml:space="preserve"> Подвесной светильник COMO LED. Кол-во ламп/тип ламп: 1x5W/COB-LED (Вкл. в комплект).
Цвет: (арматура) , (плафон) .
Матер.: (арматура) , (плафон) .</t>
  </si>
  <si>
    <t xml:space="preserve"> Подвесной светильник DORIA. Кол-во ламп/тип ламп: 1x4W/COB-LED (Вкл. в комплект).
Цвет: (арматура) , (плафон) .
Матер.: (арматура) , (плафон) .</t>
  </si>
  <si>
    <t xml:space="preserve"> Подвесной светильник LUMINEE LED. Кол-во ламп/тип ламп: 1x5W/COB-LED (Вкл. в комплект).
Цвет: (арматура) хром, (плафон) хром.
Матер.: (арматура) металл, (плафон) металл/стекло.</t>
  </si>
  <si>
    <t xml:space="preserve"> Подвесной светильник CALMA LED. Кол-во ламп/тип ламп: 1x5W/COB-LED (Вкл. в комплект).
Цвет: (арматура) , (плафон) .
Матер.: (арматура) , (плафон) .</t>
  </si>
  <si>
    <t xml:space="preserve"> Подвесной светильник CAMEO LED. Кол-во ламп/тип ламп: 1x5W/COB-LED (Вкл. в комплект).
Цвет: (арматура) , (плафон) .
Матер.: (арматура) , (плафон) .</t>
  </si>
  <si>
    <t xml:space="preserve"> Подвесной светильник RUSTIKA. Кол-во ламп/тип ламп: 1x60W/E27 (Не вкл. в комплект).
Цвет: (арматура) черный/патиновый, (плафон) прозрачный.
Матер.: (арматура) дерево/медь/сталь, (плафон) стекло.</t>
  </si>
  <si>
    <t xml:space="preserve"> Подвесной светильник TOLEDO. Кол-во ламп/тип ламп: 1x100W/E27 (Не вкл. в комплект).
Цвет: (арматура) матовый металл, (плафон) прозрачный/коричневый.
Матер.: (арматура) металл, (плафон) стекло.</t>
  </si>
  <si>
    <t xml:space="preserve"> Подвесной светильник CIRRIS LED. Кол-во ламп/тип ламп: 1x5W/LED (Вкл. в комплект).
Цвет: (арматура) матовый металл, (плафон) белый.
Матер.: (арматура) сталь, (плафон) стекло.</t>
  </si>
  <si>
    <t xml:space="preserve"> Подвесной светильник EDISON. Кол-во ламп/тип ламп: 1x42W/G9 (Вкл. в комплект).
Цвет: (арматура) хром, (плафон) прозрачный.
Матер.: (арматура) металл, (плафон) стекло.</t>
  </si>
  <si>
    <t xml:space="preserve"> Подвесной светильник GLOBUS. Кол-во ламп/тип ламп: 1x60W/E27 (Не вкл. в комплект).
Цвет: (арматура) хром, (плафон) алебастровый белый.
Матер.: (арматура) металл, (плафон) стекло.</t>
  </si>
  <si>
    <t xml:space="preserve"> Подвесной светильник ORIENTALIC. Кол-во ламп/тип ламп: 4x33W/G9 (Вкл. в комплект).
Цвет: (арматура) , (плафон) .
Матер.: (арматура) хром, (плафон) .</t>
  </si>
  <si>
    <t xml:space="preserve"> Подвесной светильник PROVENCE ECO. Кол-во ламп/тип ламп: 2x60W/E27 (Не вкл. в комплект).
Цвет: (арматура) античная бронза, (плафон) белый.
Матер.: (арматура) металл, (плафон) стекло.</t>
  </si>
  <si>
    <t xml:space="preserve"> Подвесной светильник PROVENCE ECO. Кол-во ламп/тип ламп: 2x60W/E27 (Не вкл. в комплект).
Цвет: (арматура) матовый металл, (плафон) белый.
Матер.: (арматура) металл, (плафон) стекло.</t>
  </si>
  <si>
    <t xml:space="preserve"> Подвесной светильник ARTIS. Кол-во ламп/тип ламп: 5x40W/E14 (Не вкл. в комплект).
Цвет: (арматура) никель, (плафон) белый.
Матер.: (арматура) металл, (плафон) стекло.</t>
  </si>
  <si>
    <t xml:space="preserve"> Подвесной светильник BIRDY. Кол-во ламп/тип ламп: 1x60W/E27 (Не вкл. в комплект).
Цвет: (арматура) хром, (плафон) матовый белый.
Матер.: (арматура) хром, (плафон) металл/пластик.</t>
  </si>
  <si>
    <t xml:space="preserve"> Подвесной светильник RUSTIKA. Кол-во ламп/тип ламп: 1x40W/E14 (Не вкл. в комплект).
Цвет: (арматура) черный/патиновый, (плафон) прозрачный.
Матер.: (арматура) дерево/медь/сталь, (плафон) стекло.</t>
  </si>
  <si>
    <t xml:space="preserve"> Подвесной светильник ORIENTALIC. Кол-во ламп/тип ламп: 1x40W/E14 (Не вкл. в комплект).
Цвет: (арматура) хром, (плафон) красный.
Матер.: (арматура) хром, (плафон) пластик.</t>
  </si>
  <si>
    <t xml:space="preserve"> Подвесной светильник ORIENTALIC. Кол-во ламп/тип ламп: 1x40W/E14 (Не вкл. в комплект).
Цвет: (арматура) хром, (плафон) прозрачный.
Матер.: (арматура) хром, (плафон) пластик.</t>
  </si>
  <si>
    <t xml:space="preserve"> Подвесной светильник SPIKE. Кол-во ламп/тип ламп: 1x40W/E14 (Не вкл. в комплект).
Цвет: (арматура) хром, (плафон) прозрачный.
Матер.: (арматура) хром, (плафон) пластик.</t>
  </si>
  <si>
    <t xml:space="preserve"> Подвесной светильник FLORAL. Кол-во ламп/тип ламп: 1x100W/E27 (Не вкл. в комплект).
Цвет: (арматура) матовый металл, (плафон) белый.
Матер.: (арматура) металл, (плафон) стекло.</t>
  </si>
  <si>
    <t xml:space="preserve"> Подвесной светильник PALERMO. Кол-во ламп/тип ламп: 1x100W/E27 (Не вкл. в комплект).
Цвет: (арматура) матовый металл, (плафон) белый.
Матер.: (арматура) металл, (плафон) стекло.</t>
  </si>
  <si>
    <t xml:space="preserve"> Подвесной светильник COMETIS. Кол-во ламп/тип ламп: 1x60W/E27 (Не вкл. в комплект).
Цвет: (арматура) хром, (плафон) серебрянный.
Матер.: (арматура) металл, (плафон) стекло.</t>
  </si>
  <si>
    <t xml:space="preserve"> Подвесной светильник PILOT. Кол-во ламп/тип ламп: 1x60W/E27, Globe (Не вкл. в комплект).
Цвет: (арматура) цветная
Матер.: (арматура) дерево</t>
  </si>
  <si>
    <t xml:space="preserve"> Подвесной светильник ACRYLIC. Кол-во ламп/тип ламп: 1x60W/E27 (Не вкл. в комплект).
Цвет: (арматура) хром, (плафон) белый.
Матер.: (арматура) металл, (плафон) пластик/акрил.</t>
  </si>
  <si>
    <t xml:space="preserve"> Подвесной светильник ACRYLIC. Кол-во ламп/тип ламп: 1x60W/E27 (Не вкл. в комплект).
Цвет: (арматура) хром, (плафон) прозрачный.
Матер.: (арматура) металл, (плафон) пластик/акрил.</t>
  </si>
  <si>
    <t xml:space="preserve"> Подвесной светильник ACRYLIC. Кол-во ламп/тип ламп: 1x60W/E27 (Не вкл. в комплект).
Цвет: (арматура) хром, (плафон) черный/прозрачный.
Матер.: (арматура) металл, (плафон) пластик/акрил.</t>
  </si>
  <si>
    <t xml:space="preserve"> Подвесной светильник SEGMENT. Кол-во ламп/тип ламп: 1x60W/E27 (Не вкл. в комплект).
Цвет: (арматура) хром, (плафон) прозрачный.
Матер.: (арматура) металл, (плафон) акрил.</t>
  </si>
  <si>
    <t xml:space="preserve"> Подвесной светильник SEGMENT. Кол-во ламп/тип ламп: 1x60W/E27 (Не вкл. в комплект).
Цвет: (арматура) хром, (плафон) сиреневый.
Матер.: (арматура) металл, (плафон) акрил.</t>
  </si>
  <si>
    <t xml:space="preserve"> Подвесной светильник COSMO. Кол-во ламп/тип ламп: 1x60W/E27 (Не вкл. в комплект).
Цвет: (арматура) хром, (плафон) белый.
Матер.: (арматура) металл, (плафон) стекло.</t>
  </si>
  <si>
    <t xml:space="preserve"> Подвесной светильник SATINA. Кол-во ламп/тип ламп: 1x60W/E27 (Не вкл. в комплект).
Цвет: (арматура) хром, (плафон) белый.
Матер.: (арматура) металл, (плафон) стекло.</t>
  </si>
  <si>
    <t xml:space="preserve"> Подвесной светильник RIGA. Кол-во ламп/тип ламп: 1x100W/E27 (Не вкл. в комплект).
Цвет: (арматура) белый, (плафон) бело-желтый.
Матер.: (арматура) пластик, (плафон) стекло.</t>
  </si>
  <si>
    <t xml:space="preserve"> Подвесной светильник RIGA. Кол-во ламп/тип ламп: 1x100W/E27 (Не вкл. в комплект).
Цвет: (арматура) белый, (плафон) бело-синий.
Матер.: (арматура) пластик, (плафон) стекло.</t>
  </si>
  <si>
    <t xml:space="preserve"> Настенно-потолочные споты ALLEGRO. Кол-во ламп/тип ламп: 2x60W/E27, R63 (Не вкл. в комплект).
Цвет: (арматура) матовый металл/хром, (плафон) матовый металл/хром.
Матер.: (арматура) металл, (плафон) акрил.</t>
  </si>
  <si>
    <t xml:space="preserve"> Настенно-потолочные споты ALLEGRO. Кол-во ламп/тип ламп: 3x60W/E27, R63 (Не вкл. в комплект).
Цвет: (арматура) матовый металл/хром, (плафон) матовый металл/хром.
Матер.: (арматура) металл, (плафон) акрил.</t>
  </si>
  <si>
    <t xml:space="preserve"> Настенно-потолочные споты ARES. Кол-во ламп/тип ламп: 2x60W/E27 (Не вкл. в комплект).
Цвет: (арматура) матовая сталь, (плафон) белый/прозрачный рисунок.
Матер.: (арматура) сталь, (плафон) стекло.</t>
  </si>
  <si>
    <t xml:space="preserve"> Настенно-потолочные споты ARES. Кол-во ламп/тип ламп: 4x60W/E27 (Не вкл. в комплект).
Цвет: (арматура) матовая сталь, (плафон) белый/прозрачный рисунок.
Матер.: (арматура) сталь, (плафон) стекло.</t>
  </si>
  <si>
    <t xml:space="preserve"> Настенно-потолочные споты ARES. Кол-во ламп/тип ламп: 6x60W/E27 (Не вкл. в комплект).
Цвет: (арматура) матовая сталь, (плафон) белый/прозрачный рисунок.
Матер.: (арматура) сталь, (плафон) стекло.</t>
  </si>
  <si>
    <t xml:space="preserve"> Настенно-потолочные споты CALLA. Кол-во ламп/тип ламп: 1x50W/GU10 (Вкл. в комплект).
Цвет: (арматура) матовая сталь/стекло, (плафон) хром.
Матер.: (арматура) металл, (плафон) металл.</t>
  </si>
  <si>
    <t xml:space="preserve"> Настенно-потолочные споты CALLA. Кол-во ламп/тип ламп: 2x50W/GU10 (Вкл. в комплект).
Цвет: (арматура) матовая сталь/стекло, (плафон) хром.
Матер.: (арматура) металл, (плафон) металл.</t>
  </si>
  <si>
    <t xml:space="preserve"> Настенно-потолочные споты CALLA. Кол-во ламп/тип ламп: 3x50W/GU10 (Вкл. в комплект).
Цвет: (арматура) матовая сталь/стекло, (плафон) хром.
Матер.: (арматура) металл, (плафон) металл.</t>
  </si>
  <si>
    <t xml:space="preserve"> Настенно-потолочные споты CLIVIA. Кол-во ламп/тип ламп: 2x40W/E14 (Не вкл. в комплект).
Цвет: (арматура) матовая сталь/хром, (плафон) белый матовый.
Матер.: (арматура) сталь, (плафон) стекло.</t>
  </si>
  <si>
    <t xml:space="preserve"> Настенно-потолочные споты CLIVIA. Кол-во ламп/тип ламп: 3x40W/E14 (Не вкл. в комплект).
Цвет: (арматура) матовая сталь/хром, (плафон) белый матовый.
Матер.: (арматура) сталь, (плафон) стекло.</t>
  </si>
  <si>
    <t xml:space="preserve"> Настенно-потолочные споты CLIVIA. Кол-во ламп/тип ламп: 4x40W/E14 (Не вкл. в комплект).
Цвет: (арматура) матовая сталь/хром, (плафон) белый матовый.
Матер.: (арматура) сталь, (плафон) стекло.</t>
  </si>
  <si>
    <t xml:space="preserve"> Настенно-потолочные споты CLIVIA. Кол-во ламп/тип ламп: 6x40W/E14 (Не вкл. в комплект).
Цвет: (арматура) матовая сталь/хром, (плафон) белый матовый.
Матер.: (арматура) сталь, (плафон) стекло.</t>
  </si>
  <si>
    <t xml:space="preserve"> Настенно-потолочные споты ICE LED. Кол-во ламп/тип ламп: 2x5W/COB-LED (Вкл. в комплект).
Цвет: (арматура) хром, (плафон) прозрачный.
Матер.: (арматура) металл, (плафон) стекло.</t>
  </si>
  <si>
    <t xml:space="preserve"> Настенно-потолочные споты ICE LED. Кол-во ламп/тип ламп: 3x5W/COB-LED (Вкл. в комплект).
Цвет: (арматура) хром, (плафон) прозрачный.
Матер.: (арматура) металл, (плафон) стекло.</t>
  </si>
  <si>
    <t xml:space="preserve"> Настенно-потолочные споты ICE LED. Кол-во ламп/тип ламп: 4x5W/COB-LED (Вкл. в комплект).
Цвет: (арматура) хром, (плафон) прозрачный.
Матер.: (арматура) металл, (плафон) стекло.</t>
  </si>
  <si>
    <t xml:space="preserve"> Настенно-потолочные споты ICE LED. Кол-во ламп/тип ламп: 6x5W/COB-LED (Вкл. в комплект).
Цвет: (арматура) хром, (плафон) прозрачный.
Матер.: (арматура) металл, (плафон) стекло.</t>
  </si>
  <si>
    <t xml:space="preserve"> Настенно-потолочные споты ICE. Кол-во ламп/тип ламп: 2x42W/G9 (Вкл. в комплект).
Цвет: (арматура) матовая сталь/хром, (плафон) белый матовый/прозрачный.
Матер.: (арматура) хром, (плафон) хрусталь/стекло.</t>
  </si>
  <si>
    <t xml:space="preserve"> Настенно-потолочные споты ICE. Кол-во ламп/тип ламп: 4x42W/G9 (Вкл. в комплект).
Цвет: (арматура) матовая сталь/хром, (плафон) белый матовый/прозрачный.
Матер.: (арматура) хром, (плафон) хрусталь/стекло.</t>
  </si>
  <si>
    <t xml:space="preserve"> Настенно-потолочные споты ICE. Кол-во ламп/тип ламп: 6x42W/G9 (Вкл. в комплект).
Цвет: (арматура) матовая сталь/хром, (плафон) белый матовый/прозрачный.
Матер.: (арматура) хром, (плафон) хрусталь/стекло.</t>
  </si>
  <si>
    <t xml:space="preserve"> Настенно-потолочные споты LIZZA LED. Кол-во ламп/тип ламп: 2x4,2W/LED (Вкл. в комплект).
Цвет: (арматура) хром, (плафон) прозрачный.
Матер.: (арматура) металл, (плафон) стекло.</t>
  </si>
  <si>
    <t xml:space="preserve"> Настенно-потолочные споты LIZZA LED. Кол-во ламп/тип ламп: 3x4,2W/LED (Вкл. в комплект).
Цвет: (арматура) хром, (плафон) прозрачный.
Матер.: (арматура) металл, (плафон) стекло.</t>
  </si>
  <si>
    <t xml:space="preserve"> Настенно-потолочные споты LIZZA LED. Кол-во ламп/тип ламп: 4x4,2W/LED (Вкл. в комплект).
Цвет: (арматура) хром, (плафон) прозрачный.
Матер.: (арматура) металл, (плафон) стекло.</t>
  </si>
  <si>
    <t xml:space="preserve"> Настенно-потолочные споты LIZZA LED. Кол-во ламп/тип ламп: 6x4,2W/LED (Вкл. в комплект).
Цвет: (арматура) хром, (плафон) прозрачный.
Матер.: (арматура) металл, (плафон) стекло.</t>
  </si>
  <si>
    <t xml:space="preserve"> Настенно-потолочные споты METAL NOVA. Кол-во ламп/тип ламп: 2x42W/G9 (Вкл. в комплект).
Цвет: (арматура) матовая сталь, (плафон) белый.
Матер.: (арматура) сталь, (плафон) стекло.</t>
  </si>
  <si>
    <t xml:space="preserve"> Настенно-потолочные споты METAL NOVA. Кол-во ламп/тип ламп: 4x42W/G9 (Вкл. в комплект).
Цвет: (арматура) матовая сталь, (плафон) белый.
Матер.: (арматура) сталь, (плафон) стекло.</t>
  </si>
  <si>
    <t xml:space="preserve"> Настенно-потолочные споты NOVA LED. Кол-во ламп/тип ламп: 2x4,2W/LED (Вкл. в комплект).
Цвет: (арматура) хром, (плафон) прозрачный.
Матер.: (арматура) металл, (плафон) стекло.</t>
  </si>
  <si>
    <t xml:space="preserve"> Настенно-потолочные споты NOVA LED. Кол-во ламп/тип ламп: 3x4,2W/LED (Вкл. в комплект).
Цвет: (арматура) хром, (плафон) прозрачный.
Матер.: (арматура) металл, (плафон) стекло.</t>
  </si>
  <si>
    <t xml:space="preserve"> Настенно-потолочные споты NOVA LED. Кол-во ламп/тип ламп: 4x4,2W/LED (Вкл. в комплект).
Цвет: (арматура) хром, (плафон) прозрачный.
Матер.: (арматура) металл, (плафон) стекло.</t>
  </si>
  <si>
    <t xml:space="preserve"> Настенно-потолочные споты NOVA LED. Кол-во ламп/тип ламп: 6x4,2W/LED (Вкл. в комплект).
Цвет: (арматура) хром, (плафон) прозрачный.
Матер.: (арматура) металл, (плафон) стекло.</t>
  </si>
  <si>
    <t xml:space="preserve"> Настенно-потолочные споты NOVA. Кол-во ламп/тип ламп: 2x42W/G9 (Вкл. в комплект).
Цвет: (арматура) матовая сталь, (плафон) белый.
Матер.: (арматура) металл, (плафон) стекло.</t>
  </si>
  <si>
    <t xml:space="preserve"> Настенно-потолочные споты NOVA. Кол-во ламп/тип ламп: 4x42W/G9 (Вкл. в комплект).
Цвет: (арматура) матовая сталь, (плафон) белый.
Матер.: (арматура) металл, (плафон) стекло.</t>
  </si>
  <si>
    <t xml:space="preserve"> Настенно-потолочные споты NOVA. Кол-во ламп/тип ламп: 6x42W/G9 (Вкл. в комплект).
Цвет: (арматура) матовая сталь, (плафон) белый матовый.
Матер.: (арматура) сталь, (плафон) стекло.</t>
  </si>
  <si>
    <t xml:space="preserve"> Настенно-потолочные споты NOVIA LASER. Кол-во ламп/тип ламп: 2x40W/E14 (Не вкл. в комплект).
Цвет: (арматура) хром, (плафон) серый.
Матер.: (арматура) хром, (плафон) стекло.</t>
  </si>
  <si>
    <t xml:space="preserve"> Настенно-потолочные споты NOVIA LASER. Кол-во ламп/тип ламп: 4x40W/E14 (Не вкл. в комплект).
Цвет: (арматура) хром, (плафон) серый.
Матер.: (арматура) хром, (плафон) стекло.</t>
  </si>
  <si>
    <t xml:space="preserve"> Настенно-потолочные споты NOVIA LASER. Кол-во ламп/тип ламп: 6x40W/E14 (Не вкл. в комплект).
Цвет: (арматура) хром, (плафон) серый.
Матер.: (арматура) хром, (плафон) стекло.</t>
  </si>
  <si>
    <t xml:space="preserve"> Настенно-потолочные споты NOVIA. Кол-во ламп/тип ламп: 2x40W/E14 (Не вкл. в комплект).
Цвет: (арматура) хром, (плафон) белый матовый/серебристые полосы.
Матер.: (арматура) сталь, (плафон) стекло.</t>
  </si>
  <si>
    <t xml:space="preserve"> Настенно-потолочные споты NOVIA. Кол-во ламп/тип ламп: 4x40W/E14 (Не вкл. в комплект).
Цвет: (арматура) хром, (плафон) белый матовый/серебристые полосы.
Матер.: (арматура) сталь, (плафон) стекло.</t>
  </si>
  <si>
    <t xml:space="preserve"> Настенно-потолочные споты NOVIA. Кол-во ламп/тип ламп: 6x40W/E14 (Не вкл. в комплект).
Цвет: (арматура) хром, (плафон) белый матовый/серебристые полосы.
Матер.: (арматура) сталь, (плафон) стекло.</t>
  </si>
  <si>
    <t xml:space="preserve"> Настенно-потолочные споты SERENA. Кол-во ламп/тип ламп: 1x28W/G9 (Вкл. в комплект).
Цвет: (арматура) хром, (плафон) прозрачный.
Матер.: (арматура) хром, (плафон) акрил.</t>
  </si>
  <si>
    <t xml:space="preserve"> Настенно-потолочные споты SERENA. Кол-во ламп/тип ламп: 2x28W/G9 (Вкл. в комплект).
Цвет: (арматура) хром, (плафон) прозрачный.
Матер.: (арматура) хром, (плафон) акрил.</t>
  </si>
  <si>
    <t xml:space="preserve"> Настенно-потолочные споты SERENA. Кол-во ламп/тип ламп: 3x28W/G9 (Вкл. в комплект).
Цвет: (арматура) хром, (плафон) прозрачный.
Матер.: (арматура) хром, (плафон) акрил.</t>
  </si>
  <si>
    <t xml:space="preserve"> Настенно-потолочные споты SERENA. Кол-во ламп/тип ламп: 4x28W/G9 (Вкл. в комплект).
Цвет: (арматура) хром, (плафон) прозрачный.
Матер.: (арматура) хром, (плафон) акрил.</t>
  </si>
  <si>
    <t xml:space="preserve"> Настенно-потолочные споты SERENA. Кол-во ламп/тип ламп: 6x28W/G9 (Вкл. в комплект).
Цвет: (арматура) , (плафон) .
Матер.: (арматура) хром, (плафон) .</t>
  </si>
  <si>
    <t xml:space="preserve"> Настенно-потолочные споты TOSCA. Кол-во ламп/тип ламп: 2x50W/GU10 (Вкл. в комплект).
Цвет: (арматура) матовая сталь/хром, (плафон) белый.
Матер.: (арматура) металл, (плафон) стекло.</t>
  </si>
  <si>
    <t xml:space="preserve"> Настенно-потолочные споты VELA. Кол-во ламп/тип ламп: 2x50W/GU10 (Вкл. в комплект).
Цвет: (арматура) матовый металл/хром, (плафон) матовый металл/хром.
Матер.: (арматура) металл, (плафон) металл.</t>
  </si>
  <si>
    <t xml:space="preserve"> Настенно-потолочные споты VELA. Кол-во ламп/тип ламп: 3x50W/GU10 (Вкл. в комплект).
Цвет: (арматура) матовый металл/хром, (плафон) матовый металл/хром.
Матер.: (арматура) металл, (плафон) металл.</t>
  </si>
  <si>
    <t xml:space="preserve"> Настенно-потолочные споты VELA. Кол-во ламп/тип ламп: 4x50W/GU10 (Вкл. в комплект).
Цвет: (арматура) матовый металл/хром, (плафон) матовый металл/хром.
Матер.: (арматура) металл, (плафон) металл.</t>
  </si>
  <si>
    <t xml:space="preserve"> Настенно-потолочные споты VELA. Кол-во ламп/тип ламп: 6x50W/GU10 (Вкл. в комплект).
Цвет: (арматура) матовый металл/хром, (плафон) матовый металл/хром.
Матер.: (арматура) металл, (плафон) металл.</t>
  </si>
  <si>
    <t xml:space="preserve"> Настенно-потолочные споты VELOS SMD. Кол-во ламп/тип ламп: 1x3W/GU10, SMD-LED (Вкл. в комплект).
Цвет: (арматура) белый/хром, (плафон) белый.
Матер.: (арматура) металл, (плафон) металл.</t>
  </si>
  <si>
    <t xml:space="preserve"> Настенно-потолочные споты VELOS SMD. Кол-во ламп/тип ламп: 2x3W/GU10, SMD-LED (Вкл. в комплект).
Цвет: (арматура) белый/хром, (плафон) белый.
Матер.: (арматура) металл, (плафон) металл.</t>
  </si>
  <si>
    <t xml:space="preserve"> Настенно-потолочные споты VELOS SMD. Кол-во ламп/тип ламп: 4x3W/GU10, SMD-LED (Вкл. в комплект).
Цвет: (арматура) белый/хром, (плафон) белый.
Матер.: (арматура) металл, (плафон) металл.</t>
  </si>
  <si>
    <t xml:space="preserve"> Настенно-потолочные споты VELOS SMD. Кол-во ламп/тип ламп: 6x3W/GU10, SMD-LED (Вкл. в комплект).
Цвет: (арматура) белый/хром, (плафон) белый.
Матер.: (арматура) металл, (плафон) металл.</t>
  </si>
  <si>
    <t xml:space="preserve"> Настенно-потолочные споты VELOS. Кол-во ламп/тип ламп: 2x3W/GU10 (Вкл. в комплект).
Цвет: (арматура) матовый металл/хром, (плафон) матовый металл/хром.
Матер.: (арматура) металл, (плафон) металл.</t>
  </si>
  <si>
    <t xml:space="preserve"> Настенно-потолочные споты VELOS. Кол-во ламп/тип ламп: 3x3W/GU10 (Вкл. в комплект).
Цвет: (арматура) матовый металл/хром, (плафон) матовый металл/хром.
Матер.: (арматура) металл, (плафон) металл.</t>
  </si>
  <si>
    <t xml:space="preserve"> Настенно-потолочные споты VELOS. Кол-во ламп/тип ламп: 4x3W/GU10 (Вкл. в комплект).
Цвет: (арматура) матовый металл/хром, (плафон) матовый металл/хром.
Матер.: (арматура) металл, (плафон) металл.</t>
  </si>
  <si>
    <t xml:space="preserve"> Настенно-потолочные споты VELOS. Кол-во ламп/тип ламп: 6x3W/GU10 (Вкл. в комплект).
Цвет: (арматура) матовый металл/хром, (плафон) матовый металл/хром.
Матер.: (арматура) металл, (плафон) металл.</t>
  </si>
  <si>
    <t xml:space="preserve"> Настенно-потолочные споты ZOO. Кол-во ламп/тип ламп: 4x40W/E14, R50 (Не вкл. в комплект).
Цвет: (арматура) цветная, (плафон) цветное.
Матер.: (арматура) металл, (плафон) пластик.</t>
  </si>
  <si>
    <t xml:space="preserve"> Настенные споты ALLEGRO. Кол-во ламп/тип ламп: 1x60W/E27, R63 (Не вкл. в комплект).
Цвет: (арматура) матовый металл/хром, (плафон) матовый металл/хром.
Матер.: (арматура) металл, (плафон) акрил.</t>
  </si>
  <si>
    <t xml:space="preserve"> Настенные споты ARES. Кол-во ламп/тип ламп: 1x60W/E27 (Не вкл. в комплект).
Цвет: (арматура) матовая сталь, (плафон) белый/прозрачный рисунок.
Матер.: (арматура) сталь, (плафон) стекло.</t>
  </si>
  <si>
    <t xml:space="preserve"> Настенные споты CLIVIA. Кол-во ламп/тип ламп: 1x40W/E14 (Не вкл. в комплект).
Цвет: (арматура) матовая сталь/хром, (плафон) белый матовый.
Матер.: (арматура) сталь, (плафон) стекло.</t>
  </si>
  <si>
    <t xml:space="preserve"> Настенные споты ICE LED. Кол-во ламп/тип ламп: 1x5W/COB-LED (Вкл. в комплект).
Цвет: (арматура) хром, (плафон) прозрачный.
Матер.: (арматура) металл, (плафон) стекло.</t>
  </si>
  <si>
    <t xml:space="preserve"> Настенные споты ICE. Кол-во ламп/тип ламп: 1x42W/G9 (Вкл. в комплект).
Цвет: (арматура) матовая сталь/хром, (плафон) белый матовый/прозрачный.
Матер.: (арматура) хром, (плафон) хрусталь/стекло.</t>
  </si>
  <si>
    <t xml:space="preserve"> Настенные споты LIZZA LED. Кол-во ламп/тип ламп: 1x4,2W/LED (Вкл. в комплект).
Цвет: (арматура) хром, (плафон) прозрачный.
Матер.: (арматура) металл, (плафон) стекло.</t>
  </si>
  <si>
    <t xml:space="preserve"> Настенные споты METAL NOVA. Кол-во ламп/тип ламп: 1x42W/G9 (Вкл. в комплект).
Цвет: (арматура) матовая сталь, (плафон) белый.
Матер.: (арматура) сталь, (плафон) стекло.</t>
  </si>
  <si>
    <t xml:space="preserve"> Настенные споты NOVA LED. Кол-во ламп/тип ламп: 1x4,2W/LED (Вкл. в комплект).
Цвет: (арматура) хром, (плафон) прозрачный.
Матер.: (арматура) металл, (плафон) стекло.</t>
  </si>
  <si>
    <t xml:space="preserve"> Настенные споты NOVA. Кол-во ламп/тип ламп: 1x42W/G9 (Вкл. в комплект).
Цвет: (арматура) матовая сталь, (плафон) белый матовый.
Матер.: (арматура) сталь, (плафон) стекло.</t>
  </si>
  <si>
    <t xml:space="preserve"> Настенные споты NOVIA LASER. Кол-во ламп/тип ламп: 1x40W/E14 (Не вкл. в комплект).
Цвет: (арматура) хром, (плафон) серый.
Матер.: (арматура) хром, (плафон) стекло.</t>
  </si>
  <si>
    <t xml:space="preserve"> Настенные споты NOVIA. Кол-во ламп/тип ламп: 1x40W/E14 (Не вкл. в комплект).
Цвет: (арматура) хром, (плафон) белый матовый/серебристые полосы.
Матер.: (арматура) сталь, (плафон) стекло.</t>
  </si>
  <si>
    <t xml:space="preserve"> Настенные споты VELA. Кол-во ламп/тип ламп: 1x50W/GU10 (Вкл. в комплект).
Цвет: (арматура) матовый металл/хром, (плафон) матовый металл/хром.
Матер.: (арматура) металл, (плафон) металл.</t>
  </si>
  <si>
    <t xml:space="preserve"> Настенные споты VELOS. Кол-во ламп/тип ламп: 1x3W/GU10 (Вкл. в комплект).
Цвет: (арматура) матовый металл/хром, (плафон) матовый металл/хром.
Матер.: (арматура) металл, (плафон) металл.</t>
  </si>
  <si>
    <t xml:space="preserve"> Настенные споты ZOO. Кол-во ламп/тип ламп: 1x40W/E14, R50 (Не вкл. в комплект).
Цвет: (арматура) цветная, (плафон) цветное.
Матер.: (арматура) металл, (плафон) пластик.</t>
  </si>
  <si>
    <t xml:space="preserve"> Потолочные споты ALLEGRO. Кол-во ламп/тип ламп: 3x60W/E27, R63 (Не вкл. в комплект).
Цвет: (арматура) матовый металл/хром, (плафон) матовый металл/хром.
Матер.: (арматура) металл, (плафон) акрил.</t>
  </si>
  <si>
    <t xml:space="preserve"> Потолочные споты ARES. Кол-во ламп/тип ламп: 3x60W/E27 (Не вкл. в комплект).
Цвет: (арматура) матовая сталь, (плафон) белый/прозрачный рисунок.
Матер.: (арматура) сталь, (плафон) стекло.</t>
  </si>
  <si>
    <t xml:space="preserve"> Потолочные споты CALLA. Кол-во ламп/тип ламп: 4x50W/GU10 (Вкл. в комплект).
Цвет: (арматура) матовая сталь/стекло, (плафон) хром.
Матер.: (арматура) металл, (плафон) металл.</t>
  </si>
  <si>
    <t xml:space="preserve"> Потолочные споты ICE. Кол-во ламп/тип ламп: 3x42W/G9 (Вкл. в комплект).
Цвет: (арматура) матовая сталь/хром, (плафон) белый матовый/прозрачный.
Матер.: (арматура) хром, (плафон) хрусталь/стекло.</t>
  </si>
  <si>
    <t xml:space="preserve"> Потолочные споты METAL NOVA. Кол-во ламп/тип ламп: 6x42W/G9 (Вкл. в комплект).
Цвет: (арматура) матовая сталь, (плафон) белый.
Матер.: (арматура) сталь, (плафон) стекло.</t>
  </si>
  <si>
    <t xml:space="preserve"> Потолочные споты NOVA. Кол-во ламп/тип ламп: 3x42W/G9 (Вкл. в комплект).
Цвет: (арматура) матовая сталь, (плафон) белый матовый.
Матер.: (арматура) сталь, (плафон) стекло.</t>
  </si>
  <si>
    <t xml:space="preserve"> Потолочные споты NOVIA LASER. Кол-во ламп/тип ламп: 3x40W/E14 (Не вкл. в комплект).
Цвет: (арматура) хром, (плафон) серый.
Матер.: (арматура) хром, (плафон) стекло.</t>
  </si>
  <si>
    <t xml:space="preserve"> Потолочные споты NOVIA. Кол-во ламп/тип ламп: 3x40W/E14 (Не вкл. в комплект).
Цвет: (арматура) хром, (плафон) белый матовый/серебристые полосы.
Матер.: (арматура) сталь, (плафон) стекло.</t>
  </si>
  <si>
    <t xml:space="preserve"> Потолочные споты VELOS SMD. Кол-во ламп/тип ламп: 3x3W/GU10, SMD-LED (Вкл. в комплект).
Цвет: (арматура) белый/хром, (плафон) белый.
Матер.: (арматура) металл, (плафон) металл.</t>
  </si>
  <si>
    <t xml:space="preserve"> Споты ANTEA. Кол-во ламп/тип ламп: 1x5W/LED (Вкл. в комплект).
Цвет: (арматура) хром, (плафон) хром.
Матер.: (арматура) хром, (плафон) хром/пластик.</t>
  </si>
  <si>
    <t xml:space="preserve"> Споты ANTEA. Кол-во ламп/тип ламп: 2x5W/LED (Вкл. в комплект).
Цвет: (арматура) хром, (плафон) хром.
Матер.: (арматура) хром, (плафон) хром/пластик.</t>
  </si>
  <si>
    <t xml:space="preserve"> Споты ANTEA. Кол-во ламп/тип ламп: 3x5W/LED (Вкл. в комплект).
Цвет: (арматура) хром, (плафон) хром.
Матер.: (арматура) хром, (плафон) хром/пластик.</t>
  </si>
  <si>
    <t xml:space="preserve"> Споты ANTEA. Кол-во ламп/тип ламп: 4x5W/LED (Вкл. в комплект).
Цвет: (арматура) хром, (плафон) хром.
Матер.: (арматура) хром, (плафон) хром/пластик.</t>
  </si>
  <si>
    <t xml:space="preserve"> Споты ANTEA. Кол-во ламп/тип ламп: 6x5W/LED (Вкл. в комплект).
Цвет: (арматура) хром, (плафон) хром.
Матер.: (арматура) хром, (плафон) хром/пластик.</t>
  </si>
  <si>
    <t xml:space="preserve"> Споты ICARO. Кол-во ламп/тип ламп: 1x3W/COB-LED (Вкл. в комплект).
Цвет: (арматура) , (плафон) .
Матер.: (арматура) , (плафон) .</t>
  </si>
  <si>
    <t xml:space="preserve"> Споты ICARO. Кол-во ламп/тип ламп: 2x3W/COB-LED (Вкл. в комплект).
Цвет: (арматура) , (плафон) .
Матер.: (арматура) , (плафон) .</t>
  </si>
  <si>
    <t xml:space="preserve"> Споты ICARO. Кол-во ламп/тип ламп: 3x3W/COB-LED (Вкл. в комплект).
Цвет: (арматура) , (плафон) .
Матер.: (арматура) , (плафон) .</t>
  </si>
  <si>
    <t xml:space="preserve"> Споты ICARO. Кол-во ламп/тип ламп: 4x3W/COB-LED (Вкл. в комплект).
Цвет: (арматура) , (плафон) .
Матер.: (арматура) , (плафон) .</t>
  </si>
  <si>
    <t xml:space="preserve"> Споты ICARO. Кол-во ламп/тип ламп: 6x3W/COB-LED (Вкл. в комплект).
Цвет: (арматура) , (плафон) .
Матер.: (арматура) , (плафон) .</t>
  </si>
  <si>
    <t xml:space="preserve"> Споты NOVELLA FLORAL. Кол-во ламп/тип ламп: 1x9W/E14 (Вкл. в комплект).
Цвет: (арматура) матовая сталь/хром, (плафон) белый.
Матер.: (арматура) металл, (плафон) стекло.</t>
  </si>
  <si>
    <t xml:space="preserve"> Споты NOVELLA FLORAL. Кол-во ламп/тип ламп: 2x9W/E14 (Вкл. в комплект).
Цвет: (арматура) матовая сталь/хром, (плафон) белый.
Матер.: (арматура) металл, (плафон) стекло.</t>
  </si>
  <si>
    <t xml:space="preserve"> Споты NOVELLA FLORAL. Кол-во ламп/тип ламп: 3x9W/E14 (Вкл. в комплект).
Цвет: (арматура) матовая сталь/хром, (плафон) белый.
Матер.: (арматура) металл, (плафон) стекло.</t>
  </si>
  <si>
    <t xml:space="preserve"> Споты NOVELLA FLORAL. Кол-во ламп/тип ламп: 4x9W/E14 (Вкл. в комплект).
Цвет: (арматура) матовая сталь/хром, (плафон) белый.
Матер.: (арматура) металл, (плафон) стекло.</t>
  </si>
  <si>
    <t xml:space="preserve"> Споты NOVELLA FLORAL. Кол-во ламп/тип ламп: 6x9W/E14 (Вкл. в комплект).
Цвет: (арматура) матовая сталь/хром, (плафон) белый.
Матер.: (арматура) металл, (плафон) стекло.</t>
  </si>
  <si>
    <t xml:space="preserve"> Споты SABO LED. Кол-во ламп/тип ламп: 1x5W/COB-LED (Вкл. в комплект).
Цвет: (арматура) , (плафон) .
Матер.: (арматура) , (плафон) .</t>
  </si>
  <si>
    <t xml:space="preserve"> Споты SABO LED. Кол-во ламп/тип ламп: 2x5W/COB-LED (Вкл. в комплект).
Цвет: (арматура) , (плафон) .
Матер.: (арматура) , (плафон) .</t>
  </si>
  <si>
    <t xml:space="preserve"> Споты SABO LED. Кол-во ламп/тип ламп: 3x5W/COB-LED (Вкл. в комплект).
Цвет: (арматура) , (плафон) .
Матер.: (арматура) , (плафон) .</t>
  </si>
  <si>
    <t xml:space="preserve"> Споты SABO LED. Кол-во ламп/тип ламп: 4x5W/COB-LED (Вкл. в комплект).
Цвет: (арматура) , (плафон) .
Матер.: (арматура) , (плафон) .</t>
  </si>
  <si>
    <t xml:space="preserve"> Споты SABO LED. Кол-во ламп/тип ламп: 6x5W/COB-LED (Вкл. в комплект).
Цвет: (арматура) , (плафон) .
Матер.: (арматура) , (плафон) .</t>
  </si>
  <si>
    <t xml:space="preserve"> Споты SAMOA LED. Кол-во ламп/тип ламп: 1x5W/COB-LED (Вкл. в комплект).
Цвет: (арматура) хром/матовый, (плафон) хром/прозрачный.
Матер.: (арматура) хром, (плафон) хром/стекло.</t>
  </si>
  <si>
    <t xml:space="preserve"> Споты SAMOA LED. Кол-во ламп/тип ламп: 2x5W/COB-LED (Вкл. в комплект).
Цвет: (арматура) хром/матовый, (плафон) хром/прозрачный.
Матер.: (арматура) хром, (плафон) хром/стекло.</t>
  </si>
  <si>
    <t xml:space="preserve"> Споты SAMOA LED. Кол-во ламп/тип ламп: 3x5W/COB-LED (Вкл. в комплект).
Цвет: (арматура) хром/матовый, (плафон) хром/прозрачный.
Матер.: (арматура) хром, (плафон) хром/стекло.</t>
  </si>
  <si>
    <t xml:space="preserve"> Споты SAMOA LED. Кол-во ламп/тип ламп: 4x5W/COB-LED (Вкл. в комплект).
Цвет: (арматура) хром/матовый, (плафон) хром/прозрачный.
Матер.: (арматура) хром, (плафон) хром/стекло.</t>
  </si>
  <si>
    <t xml:space="preserve"> Споты SAMOA LED. Кол-во ламп/тип ламп: 6x5W/COB-LED (Вкл. в комплект).
Цвет: (арматура) хром/матовый, (плафон) хром/прозрачный.
Матер.: (арматура) хром, (плафон) хром/стекло.</t>
  </si>
  <si>
    <t xml:space="preserve"> Споты SUPREEM LED. Кол-во ламп/тип ламп: 1x5W/LED (Вкл. в комплект).
Цвет: (арматура) хром, (плафон) прозрачный.
Матер.: (арматура) хром, (плафон) акрил.</t>
  </si>
  <si>
    <t xml:space="preserve"> Споты SUPREEM LED. Кол-во ламп/тип ламп: 2x5W/LED (Вкл. в комплект).
Цвет: (арматура) хром, (плафон) прозрачный.
Матер.: (арматура) хром, (плафон) акрил.</t>
  </si>
  <si>
    <t xml:space="preserve"> Споты SUPREEM LED. Кол-во ламп/тип ламп: 3x5W/LED (Вкл. в комплект).
Цвет: (арматура) хром, (плафон) прозрачный.
Матер.: (арматура) хром, (плафон) акрил.</t>
  </si>
  <si>
    <t xml:space="preserve"> Споты SUPREEM LED. Кол-во ламп/тип ламп: 4x5W/LED (Вкл. в комплект).
Цвет: (арматура) хром, (плафон) прозрачный.
Матер.: (арматура) хром, (плафон) акрил.</t>
  </si>
  <si>
    <t xml:space="preserve"> Споты TECHNO LED HIGH POWER. Кол-во ламп/тип ламп: 4x3W/LED (Вкл. в комплект).
Цвет: (арматура) матовая сталь, (плафон) хром.
Матер.: (арматура) металл, (плафон) металл.</t>
  </si>
  <si>
    <t xml:space="preserve"> Настольная лампа BIRDY. Кол-во ламп/тип ламп: 1x40W/E14 (Не вкл. в комплект).
Цвет: (арматура) хром, (плафон) матовый белый.
Матер.: (арматура) хром, (плафон) металл/пластик.</t>
  </si>
  <si>
    <t xml:space="preserve"> Настольная лампа COSMO. Кол-во ламп/тип ламп: 1x60W/E27 (Не вкл. в комплект).
Цвет: (арматура) хром, (плафон) белый/прозрачный.
Матер.: (арматура) металл, (плафон) стекло.</t>
  </si>
  <si>
    <t xml:space="preserve"> Настольная лампа GLOBUS. Кол-во ламп/тип ламп: 1x60W/E27 (Не вкл. в комплект).
Цвет: (арматура) хром матовый, (плафон) алебастровый белый.
Матер.: (арматура) металл, (плафон) стекло.</t>
  </si>
  <si>
    <t xml:space="preserve"> Настольная лампа ORIENTALIC. Кол-во ламп/тип ламп: 1x40W/E14 (Не вкл. в комплект).
Цвет: (арматура) , (плафон) .
Матер.: (арматура) хром, (плафон) .</t>
  </si>
  <si>
    <t xml:space="preserve"> Настольная лампа PERLA. Кол-во ламп/тип ламп: 1x40W/E27 (Не вкл. в комплект).
Цвет: (арматура) хром, (плафон) бежевый.
Матер.: (арматура) хром, (плафон) пластик.</t>
  </si>
  <si>
    <t xml:space="preserve"> Настольная лампа SATINA. Кол-во ламп/тип ламп: 1x60W/E27 (Не вкл. в комплект).
Цвет: (арматура) хром, (плафон) белый.
Матер.: (арматура) металл, (плафон) стекло.</t>
  </si>
  <si>
    <t xml:space="preserve"> Настольная лампа SONIC. Кол-во ламп/тип ламп: 4x3W/COB-LED (Вкл. в комплект).
Цвет: (арматура) , (плафон) .
Матер.: (арматура) , (плафон) .</t>
  </si>
  <si>
    <t xml:space="preserve"> Настольная лампа DORIA. Кол-во ламп/тип ламп: 1x4W/COB-LED (Вкл. в комплект).
Цвет: (арматура) , (плафон) .
Матер.: (арматура) , (плафон) .</t>
  </si>
  <si>
    <t xml:space="preserve"> Настольная лампа GALAXY. Кол-во ламп/тип ламп: 1x42W/G9 (Вкл. в комплект).
Цвет: (арматура) хром, (плафон) белый.
Матер.: (арматура) металл, (плафон) стекло.</t>
  </si>
  <si>
    <t xml:space="preserve"> Настольная лампа SWANY. Кол-во ламп/тип ламп: 1x40W/E14 (Не вкл. в комплект).
Цвет: (арматура) хром, (плафон) белый.
Матер.: (арматура) металл, (плафон) стекло.</t>
  </si>
  <si>
    <t xml:space="preserve"> Настольная лампа TAURUS. Кол-во ламп/тип ламп: 1x60W/E27 (Не вкл. в комплект).
Цвет: (арматура) хром, (плафон) белый.
Матер.: (арматура) хром, (плафон) стекло.</t>
  </si>
  <si>
    <t xml:space="preserve"> Настольная лампа NOVELLA FLORAL. Кол-во ламп/тип ламп: 1x9W/E14 (Вкл. в комплект).
Цвет: (арматура) матовая сталь/хром, (плафон) белый.
Матер.: (арматура) металл, (плафон) стекло.</t>
  </si>
  <si>
    <t xml:space="preserve"> Настольная лампа LUMINEE LED. Кол-во ламп/тип ламп: 1x5W/COB-LED (Вкл. в комплект).
Цвет: (арматура) хром, (плафон) хром.
Матер.: (арматура) металл, (плафон) металл/стекло.</t>
  </si>
  <si>
    <t xml:space="preserve"> Настольная лампа SKYLED. Кол-во ламп/тип ламп: 1x4,2W/LED (Не вкл. в комплект).
Цвет: (арматура) белый/хром, (плафон) белый.
Матер.: (арматура) металл, (плафон) металл.</t>
  </si>
  <si>
    <t xml:space="preserve"> Настольная лампа SKYLED. Кол-во ламп/тип ламп: 1x4,2W/LED (Не вкл. в комплект).
Цвет: (арматура) красный/серый, (плафон) красный.
Матер.: (арматура) металл, (плафон) металл.</t>
  </si>
  <si>
    <t xml:space="preserve"> Настольная лампа SKYLED. Кол-во ламп/тип ламп: 1x4,2W/LED (Не вкл. в комплект).
Цвет: (арматура) серый/хром, (плафон) серый.
Матер.: (арматура) металл, (плафон) металл.</t>
  </si>
  <si>
    <t xml:space="preserve"> Настольная лампа SKYLED. Кол-во ламп/тип ламп: 1x4,2W/LED (Не вкл. в комплект).
Цвет: (арматура) синий/хром, (плафон) синий.
Матер.: (арматура) металл, (плафон) металл.</t>
  </si>
  <si>
    <t xml:space="preserve"> Настольная лампа SKYLED. Кол-во ламп/тип ламп: 1x4,2W/LED (Не вкл. в комплект).
Цвет: (арматура) хром, (плафон) белый.
Матер.: (арматура) металл, (плафон) стекло.</t>
  </si>
  <si>
    <t xml:space="preserve"> Настольная лампа SKYLED. Кол-во ламп/тип ламп: 1x4,2W/LED (Не вкл. в комплект).
Цвет: (арматура) хром, (плафон) прозрачный.
Матер.: (арматура) металл, (плафон) стекло.</t>
  </si>
  <si>
    <t xml:space="preserve"> Настольная лампа SKYLED. Кол-во ламп/тип ламп: 1x4,2W/LED (Не вкл. в комплект).
Цвет: (арматура) черный/хром, (плафон) черный.
Матер.: (арматура) металл, (плафон) металл.</t>
  </si>
  <si>
    <t xml:space="preserve"> Настольная лампа DATA. Кол-во ламп/тип ламп: 2W/SMD-LED (Вкл. в комплект).
Цвет: (арматура) пластик, (плафон) пластик.
Матер.: (арматура) белый, (плафон) пластик.</t>
  </si>
  <si>
    <t xml:space="preserve"> Настольная лампа DATA. Кол-во ламп/тип ламп: 5,4W/SMD-LED (Вкл. в комплект).
Цвет: (арматура) , (плафон) .
Матер.: (арматура) , (плафон) .</t>
  </si>
  <si>
    <t xml:space="preserve"> Настольная лампа DATA. Кол-во ламп/тип ламп: 7,2W/SMD-LED (Вкл. в комплект).
Цвет: (арматура) , (плафон) .
Матер.: (арматура) , (плафон) .</t>
  </si>
  <si>
    <t xml:space="preserve"> Настольная лампа RELAX LED. Кол-во ламп/тип ламп: 5,4W/SMD-LED (Вкл. в комплект).
Цвет: (арматура) , (плафон) .
Матер.: (арматура) , (плафон) .</t>
  </si>
  <si>
    <t xml:space="preserve"> Настольная лампа SLIM. Кол-во ламп/тип ламп: 8W/SMD-LED (Вкл. в комплект).
Цвет: (арматура) , (плафон) .
Матер.: (арматура) , (плафон) .</t>
  </si>
  <si>
    <t xml:space="preserve"> Настольная лампа GEER. Кол-во ламп/тип ламп: 12x0,4W/LED (Вкл. в комплект).
Цвет: (арматура) , (плафон) .
Матер.: (арматура) , (плафон) .</t>
  </si>
  <si>
    <t xml:space="preserve"> Настольная лампа GEER. Кол-во ламп/тип ламп: 12x0,4W/LED (Вкл. в комплект).
Цвет: (арматура) белый
Матер.: (арматура) пластик</t>
  </si>
  <si>
    <t xml:space="preserve"> Настольная лампа LEDA. Кол-во ламп/тип ламп: 7x1W/LED (Вкл. в комплект).
Цвет: (арматура) матовый металл, (плафон) матовый металл/хром.
Матер.: (арматура) металл, (плафон) металл.</t>
  </si>
  <si>
    <t xml:space="preserve"> Настольная лампа LEDA. Кол-во ламп/тип ламп: 7x1W/LED (Вкл. в комплект).
Цвет: (арматура) хром, (плафон) хром.
Матер.: (арматура) металл, (плафон) металл.</t>
  </si>
  <si>
    <t xml:space="preserve"> Настольная лампа METAS. Кол-во ламп/тип ламп: 1x42W/G9 (Вкл. в комплект).
Цвет: (арматура) матовый металл, (плафон) белый/зеленый/желтый.
Матер.: (арматура) металл, (плафон) стекло.</t>
  </si>
  <si>
    <t xml:space="preserve"> Настольная лампа PICO. Кол-во ламп/тип ламп: 1x5W/COB-LED (Вкл. в комплект).
Цвет: (арматура) , (плафон) .
Матер.: (арматура) , (плафон) .</t>
  </si>
  <si>
    <t xml:space="preserve"> Настольная лампа PROXY. Кол-во ламп/тип ламп: 1x3W/COB-LED (Вкл. в комплект).
Цвет: (арматура) серый/белый, (плафон) серый/белый.
Матер.: (арматура) пластик/металл, (плафон) пластик.</t>
  </si>
  <si>
    <t xml:space="preserve"> Настольная лампа PROXY. Кол-во ламп/тип ламп: 1x3W/COB-LED (Вкл. в комплект).
Цвет: (арматура) серый/зеленый, (плафон) серый/зеленый.
Матер.: (арматура) пластик/металл, (плафон) пластик.</t>
  </si>
  <si>
    <t xml:space="preserve"> Настольная лампа PROXY. Кол-во ламп/тип ламп: 1x3W/COB-LED (Вкл. в комплект).
Цвет: (арматура) серый/оранжевый, (плафон) серый/оранжевый.
Матер.: (арматура) пластик/металл, (плафон) пластик.</t>
  </si>
  <si>
    <t xml:space="preserve"> Настольная лампа STUDIO. Кол-во ламп/тип ламп: 1x60W/E27 (Не вкл. в комплект).
Цвет: (арматура) хром/зеленный, (плафон) зеленный.
Матер.: (арматура) металл, (плафон) металл/хром.</t>
  </si>
  <si>
    <t xml:space="preserve"> Настольная лампа STUDIO. Кол-во ламп/тип ламп: 1x60W/E27 (Не вкл. в комплект).
Цвет: (арматура) хром/оранжевый, (плафон) оранжевый.
Матер.: (арматура) металл, (плафон) металл/хром.</t>
  </si>
  <si>
    <t xml:space="preserve"> Настольная лампа STUDIO. Кол-во ламп/тип ламп: 1x60W/E27 (Не вкл. в комплект).
Цвет: (арматура) хром/серый, (плафон) серый.
Матер.: (арматура) металл, (плафон) металл/хром.</t>
  </si>
  <si>
    <t xml:space="preserve"> Настольная лампа STUDIO. Кол-во ламп/тип ламп: 1x60W/E27 (Не вкл. в комплект).
Цвет: (арматура) хром/синий, (плафон) синий.
Матер.: (арматура) металл, (плафон) металл/хром.</t>
  </si>
  <si>
    <t xml:space="preserve"> Настольная лампа ULTRA Energy Saving. Кол-во ламп/тип ламп: 1x20W/E27 (Вкл. в комплект).
Цвет: (арматура) матовый металл, (плафон) белый.
Матер.: (арматура) металл, (плафон) пластик.</t>
  </si>
  <si>
    <t xml:space="preserve"> Настольная лампа ULTRA Energy Saving. Кол-во ламп/тип ламп: 1x20W/E27 (Вкл. в комплект).
Цвет: (арматура) матовый металл, (плафон) синий.
Матер.: (арматура) металл, (плафон) пластик.</t>
  </si>
  <si>
    <t xml:space="preserve"> Настольная лампа ULTRA Energy Saving. Кол-во ламп/тип ламп: 1x20W/E27 (Вкл. в комплект).
Цвет: (арматура) матовый металл, (плафон) черный.
Матер.: (арматура) металл, (плафон) пластик.</t>
  </si>
  <si>
    <t xml:space="preserve"> Настольная лампа FLIP. Кол-во ламп/тип ламп: 4x0,1W/RGB-LED (Вкл. в комплект).
Цвет: (арматура) хром/серый, (плафон) хром.
Матер.: (арматура) пластик, (плафон) хром.</t>
  </si>
  <si>
    <t xml:space="preserve"> Настольная лампа SKYLINE. Кол-во ламп/тип ламп: 1x40W/E14 (Не вкл. в комплект).
Цвет: (арматура) Хром матовый, (плафон) Хром матовый/белый.
Матер.: (арматура) хром, (плафон) хром/пластик.</t>
  </si>
  <si>
    <t xml:space="preserve"> Настольная лампа SKYLINE. Кол-во ламп/тип ламп: 1x40W/E14 (Не вкл. в комплект).
Цвет: (арматура) Хром матовый, (плафон) Хром матовый/оранжевый.
Матер.: (арматура) хром, (плафон) хром/пластик.</t>
  </si>
  <si>
    <t xml:space="preserve"> Настольная лампа SKYLINE. Кол-во ламп/тип ламп: 1x40W/E14 (Не вкл. в комплект).
Цвет: (арматура) Хром матовый, (плафон) Хром матовый/синий.
Матер.: (арматура) хром, (плафон) хром/пластик.</t>
  </si>
  <si>
    <t xml:space="preserve"> Настольная лампа SKYLINE. Кол-во ламп/тип ламп: 1x40W/E14 (Не вкл. в комплект).
Цвет: (арматура) Хром матовый, (плафон) Хром матовый/фиолетовый.
Матер.: (арматура) хром, (плафон) хром/пластик.</t>
  </si>
  <si>
    <t xml:space="preserve"> Настольная лампа MONA. Кол-во ламп/тип ламп: 1x40W/E14 (Не вкл. в комплект).
Цвет: (арматура) золотой/песочный, (плафон) золотой/песочный.
Матер.: (арматура) керамика, (плафон) ткань/ситец.</t>
  </si>
  <si>
    <t xml:space="preserve"> Настольная лампа MONA. Кол-во ламп/тип ламп: 1x40W/E14 (Не вкл. в комплект).
Цвет: (арматура) серый/серебристый, (плафон) серый/серебристый.
Матер.: (арматура) керамика, (плафон) ткань/ситец.</t>
  </si>
  <si>
    <t xml:space="preserve"> Настольная лампа MONA. Кол-во ламп/тип ламп: 1x40W/E14 (Не вкл. в комплект).
Цвет: (арматура) сиреневый, (плафон) сиреневый.
Матер.: (арматура) керамика, (плафон) ткань/ситец.</t>
  </si>
  <si>
    <t xml:space="preserve"> Настольная лампа LOLA. Кол-во ламп/тип ламп: 1x40W/E14 (Не вкл. в комплект).
Цвет: (арматура) белый/кремовый, (плафон) белый/кремовый.
Матер.: (арматура) керамика, (плафон) ткань/ситец.</t>
  </si>
  <si>
    <t xml:space="preserve"> Настольная лампа LOLA. Кол-во ламп/тип ламп: 1x40W/E14 (Не вкл. в комплект).
Цвет: (арматура) светло-коричневый, (плафон) светло-коричневый.
Матер.: (арматура) керамика, (плафон) ткань/ситец.</t>
  </si>
  <si>
    <t xml:space="preserve"> Настольная лампа LOLA. Кол-во ламп/тип ламп: 1x40W/E14 (Не вкл. в комплект).
Цвет: (арматура) фиолетовый, (плафон) фиолетовый.
Матер.: (арматура) керамика, (плафон) ткань/ситец.</t>
  </si>
  <si>
    <t xml:space="preserve"> Настольная лампа LOLA. Кол-во ламп/тип ламп: 1x40W/E14 (Не вкл. в комплект).
Цвет: (арматура) хром, (плафон) серебристый.
Матер.: (арматура) керамика, (плафон) ткань/ситец.</t>
  </si>
  <si>
    <t xml:space="preserve"> Настольная лампа JANA. Кол-во ламп/тип ламп: 1x40W/E14 (Не вкл. в комплект).
Цвет: (арматура) белый, (плафон) белый.
Матер.: (арматура) керамика, (плафон) ткань/ситец.</t>
  </si>
  <si>
    <t xml:space="preserve"> Настольная лампа JANA. Кол-во ламп/тип ламп: 1x40W/E14 (Не вкл. в комплект).
Цвет: (арматура) золотой/песочный, (плафон) золотой/песочный.
Матер.: (арматура) керамика, (плафон) ткань/ситец.</t>
  </si>
  <si>
    <t xml:space="preserve"> Настольная лампа JANA. Кол-во ламп/тип ламп: 1x40W/E14 (Не вкл. в комплект).
Цвет: (арматура) сиреневый, (плафон) сиреневый.
Матер.: (арматура) керамика, (плафон) ткань/ситец.</t>
  </si>
  <si>
    <t xml:space="preserve"> Настольная лампа TERRA. Кол-во ламп/тип ламп: 1x40W/E14 (Не вкл. в комплект).
Цвет: (арматура) белый, (плафон) белый.
Матер.: (арматура) керамика, (плафон) ткань/текстиль.</t>
  </si>
  <si>
    <t xml:space="preserve"> Настольная лампа TERRA. Кол-во ламп/тип ламп: 1x40W/E14 (Не вкл. в комплект).
Цвет: (арматура) желтый, (плафон) желтый.
Матер.: (арматура) керамика, (плафон) ткань/текстиль.</t>
  </si>
  <si>
    <t xml:space="preserve"> Настольная лампа TERRA. Кол-во ламп/тип ламп: 1x40W/E14 (Не вкл. в комплект).
Цвет: (арматура) красно-оранжевый, (плафон) красно-оранжевый.
Матер.: (арматура) керамика, (плафон) ткань/текстиль.</t>
  </si>
  <si>
    <t xml:space="preserve"> Настольная лампа TERRA. Кол-во ламп/тип ламп: 1x40W/E14 (Не вкл. в комплект).
Цвет: (арматура) синий , (плафон) синий.
Матер.: (арматура) керамика, (плафон) ткань/текстиль.</t>
  </si>
  <si>
    <t xml:space="preserve"> Настольная лампа, желтый наполнитель ROCKET. Кол-во ламп/тип ламп: 1x35W/G4 (Вкл. в комплект).
Цвет: (арматура) серый, (плафон) прозрачный.
Матер.: (арматура) пластик, (плафон) стекло.</t>
  </si>
  <si>
    <t xml:space="preserve"> Настольная лампа, розовый напонитель ROCKET. Кол-во ламп/тип ламп: 1x35W/G4 (Вкл. в комплект).
Цвет: (арматура) серый, (плафон) прозрачный.
Матер.: (арматура) пластик, (плафон) стекло.</t>
  </si>
  <si>
    <t xml:space="preserve"> Настольная лампа FIORINA. Кол-во ламп/тип ламп: LED Multicolour (Вкл. в комплект).
Цвет: (арматура) хром, (плафон) прозрачный.
Матер.: (арматура) металл, (плафон) акрил.</t>
  </si>
  <si>
    <t xml:space="preserve"> Настольная лампа SUNFLOWER. Кол-во ламп/тип ламп: LED Multicolour (Вкл. в комплект).
Цвет: (арматура) хром, (плафон) прозрачный.
Матер.: (арматура) металл, (плафон) стекло.</t>
  </si>
  <si>
    <t xml:space="preserve"> LED-Ночник FIORINA. Кол-во ламп/тип ламп: LED Multicolour (Не вкл. в комплект).
Цвет: (арматура) хром/серый, (плафон) прозрачный.
Матер.: (арматура) хром/пластик, (плафон) акрил.</t>
  </si>
  <si>
    <t xml:space="preserve"> LED-Ночник GLITTER. Кол-во ламп/тип ламп: LED Multicolour (Вкл. в комплект).
Цвет: (арматура) хром, (плафон) прозрачный.
Матер.: (арматура) хром/пластик, (плафон) пластик.</t>
  </si>
  <si>
    <t xml:space="preserve"> Торшер SONIC. Кол-во ламп/тип ламп: 9x3W/COB-LED (Вкл. в комплект).
Цвет: (арматура) , (плафон) .
Матер.: (арматура) , (плафон) .</t>
  </si>
  <si>
    <t xml:space="preserve"> Торшер BELLA. Кол-во ламп/тип ламп: 10x20W/G4 (Вкл. в комплект).
Цвет: (арматура) алюминий
Матер.: (арматура) алюминий</t>
  </si>
  <si>
    <t xml:space="preserve"> Торшер SHELL. Кол-во ламп/тип ламп: 8x25W/E14 (Не вкл. в комплект).
Цвет: (арматура) хром, (плафон) песочный.
Матер.: (арматура) металл, (плафон) искуствееная нить.</t>
  </si>
  <si>
    <t xml:space="preserve"> Торшер  MARCO. Кол-во ламп/тип ламп: 6x5W/COB-LED + 1x5W/COB-LED (Вкл. в комплект).
Цвет: (арматура) , (плафон) .
Матер.: (арматура) , (плафон) .</t>
  </si>
  <si>
    <t xml:space="preserve"> Торшер MARCO. Кол-во ламп/тип ламп: 6x5W/COB-LED + 1x5W/COB-LED (Вкл. в комплект).
Цвет: (арматура) , (плафон) .
Матер.: (арматура) , (плафон) .</t>
  </si>
  <si>
    <t xml:space="preserve"> Торшер STARLED. Кол-во ламп/тип ламп: 4x5W/COB-LED (Вкл. в комплект).
Цвет: (арматура) хром, (плафон) хром.
Матер.: (арматура) металл, (плафон) металл/стекло.</t>
  </si>
  <si>
    <t xml:space="preserve"> Торшер BELLA LED. Кол-во ламп/тип ламп: 5x20W/G4 + LED Белый/lila (Вкл. в комплект).
Цвет: (арматура) алюминий, (плафон) белый/пурпурный.
Матер.: (арматура) алюминий</t>
  </si>
  <si>
    <t xml:space="preserve"> Торшер SPARKLING. Кол-во ламп/тип ламп: 4x16W/G4 (Вкл. в комплект).
Цвет: (арматура) хром
Матер.: (арматура) Алюминий</t>
  </si>
  <si>
    <t xml:space="preserve"> Торшер LUMINEE LED. Кол-во ламп/тип ламп: 4x5W/COB-LED (Вкл. в комплект).
Цвет: (арматура) хром, (плафон) хром.
Матер.: (арматура) металл, (плафон) металл/стекло.</t>
  </si>
  <si>
    <t xml:space="preserve"> Торшер NICO. Кол-во ламп/тип ламп: 1x20W/SMD-LED + 1x5W/SMD-LED (Вкл. в комплект).
Цвет: (арматура) хром матовый, (плафон) хром матовый/прозрачный.
Матер.: (арматура) хром, (плафон) хром/стекло.</t>
  </si>
  <si>
    <t xml:space="preserve"> Торшер GRAZIA. Кол-во ламп/тип ламп: 5x42W/G9 (Вкл. в комплект).
Цвет: (арматура) медный, (плафон) матовое.
Матер.: (арматура) металл, (плафон) опаловое стекло.</t>
  </si>
  <si>
    <t xml:space="preserve"> Торшер GRAZIA. Кол-во ламп/тип ламп: 5x42W/G9 (Вкл. в комплект).
Цвет: (арматура) хром, (плафон) матовое.
Матер.: (арматура) металл, (плафон) опаловое стекло.</t>
  </si>
  <si>
    <t xml:space="preserve"> Торшер LEDA. Кол-во ламп/тип ламп: 7x1W/LED (Вкл. в комплект).
Цвет: (арматура) хром, (плафон) хром.
Матер.: (арматура) металл, (плафон) металл.</t>
  </si>
  <si>
    <t xml:space="preserve"> Торшер SHELLINA. Кол-во ламп/тип ламп: 4x25W/E14 (Не вкл. в комплект).
Цвет: (арматура) хром, (плафон) песочный.
Матер.: (арматура) металл, (плафон) пластик.</t>
  </si>
  <si>
    <t xml:space="preserve"> Торшер FORTUNA. Кол-во ламп/тип ламп: 5x42W/G9 (Вкл. в комплект).
Цвет: (арматура) хром, (плафон) мато-прозрачный.
Матер.: (арматура) металл, (плафон) стекло.</t>
  </si>
  <si>
    <t xml:space="preserve"> Торшер TAURUS. Кол-во ламп/тип ламп: 3x60W/E27 (Не вкл. в комплект).
Цвет: (арматура) хром, (плафон) белый.
Матер.: (арматура) хром, (плафон) стекло.</t>
  </si>
  <si>
    <t xml:space="preserve"> Торшер SLIM. Кол-во ламп/тип ламп: 10W/SMD-LED (Вкл. в комплект).
Цвет: (арматура) , (плафон) .
Матер.: (арматура) , (плафон) .</t>
  </si>
  <si>
    <t xml:space="preserve"> Торшер ORIENTALIC. Кол-во ламп/тип ламп: 3x33W/G9 (Вкл. в комплект).
Цвет: (арматура) , (плафон) .
Матер.: (арматура) хром, (плафон) .</t>
  </si>
  <si>
    <t xml:space="preserve"> Торшер DORIA. Кол-во ламп/тип ламп: 1x4W/COB-LED (Вкл. в комплект).
Цвет: (арматура) , (плафон) .
Матер.: (арматура) , (плафон) .</t>
  </si>
  <si>
    <t xml:space="preserve"> Торшер PICO. Кол-во ламп/тип ламп: 1x5W/COB-LED (Вкл. в комплект).
Цвет: (арматура) , (плафон) .
Матер.: (арматура) , (плафон) .</t>
  </si>
  <si>
    <t xml:space="preserve"> Торшер RATTAN. Кол-во ламп/тип ламп: 2x60W/E27 (Не вкл. в комплект).
Цвет: (арматура) коричневый, (плафон) коричневый.
Матер.: (арматура) металл, (плафон) ротанг.</t>
  </si>
  <si>
    <t xml:space="preserve"> Торшер BLOSSOM. Кол-во ламп/тип ламп: 1x60W/E27 (Не вкл. в комплект).
Цвет: (арматура) , (плафон) .
Матер.: (арматура) , (плафон) .</t>
  </si>
  <si>
    <t xml:space="preserve"> Торшер ANTEA. Кол-во ламп/тип ламп: 3x5W/LED (Вкл. в комплект).
Цвет: (арматура) хром, (плафон) хром.
Матер.: (арматура) хром, (плафон) хром/пластик.</t>
  </si>
  <si>
    <t xml:space="preserve"> Настенный наружный светильник GARDA. Кол-во ламп/тип ламп: 60x0,08W/LED (Вкл. в комплект).
Цвет: (арматура) матовый металл, (плафон) прозрачный.
Матер.: (арматура) нержавеющая сталь, (плафон) поликарбонат.</t>
  </si>
  <si>
    <t xml:space="preserve"> Настенный наружный светильник GARDA. Кол-во ламп/тип ламп: 30x0,1W/SMD-LED (Вкл. в комплект).
Цвет: (арматура) матовый металл, (плафон) прозрачный.
Матер.: (арматура) нержавеющая сталь, (плафон) поликарбонат.</t>
  </si>
  <si>
    <t xml:space="preserve"> Настенный наружный светильник GARDA. Кол-во ламп/тип ламп: 60x0,1W/SMD-LED (Вкл. в комплект).
Цвет: (арматура) матовый металл, (плафон) прозрачный.
Матер.: (арматура) нержавеющая сталь, (плафон) поликарбонат.</t>
  </si>
  <si>
    <t xml:space="preserve"> Настенный наружный светильник ESTERNA. Кол-во ламп/тип ламп: 2x35WW/GU10 (Вкл. в комплект).
Цвет: (арматура) белый, (плафон) прозрачный.
Матер.: (арматура) алюминий, (плафон) стекло.</t>
  </si>
  <si>
    <t xml:space="preserve"> Настенный наружный светильник ESTERNA. Кол-во ламп/тип ламп: 2x35WW/GU10 (Вкл. в комплект).
Цвет: (арматура) серый, (плафон) прозрачный.
Матер.: (арматура) алюминий, (плафон) стекло.</t>
  </si>
  <si>
    <t xml:space="preserve"> Наружный светильник ESTERNA. Кол-во ламп/тип ламп: 2x60W/E27 (Не вкл. в комплект).
Цвет: (арматура) белый, (плафон) прозрачный.
Матер.: (арматура) алюминий, (плафон) стекло.</t>
  </si>
  <si>
    <t xml:space="preserve"> Наружный светильник GARDA. Кол-во ламп/тип ламп: 32x0,1W/SMD-LED (Вкл. в комплект).
Цвет: (арматура) матовый металл, (плафон) прозрачный.
Матер.: (арматура) нержавеющая сталь, (плафон) поликарбонат.</t>
  </si>
  <si>
    <t xml:space="preserve"> Настенный наружный светильник ESTERNA. Кол-во ламп/тип ламп: 1x60W/E27 (Не вкл. в комплект).
Цвет: (арматура) серый, (плафон) прозрачный.
Матер.: (арматура) алюминий, (плафон) стекло.</t>
  </si>
  <si>
    <t xml:space="preserve"> Наружный светильник ESTERNA. Кол-во ламп/тип ламп: 2x35W/GU10 (Вкл. в комплект).
Цвет: (арматура) белый, (плафон) прозрачный.
Матер.: (арматура) алюминий, (плафон) стекло.</t>
  </si>
  <si>
    <t xml:space="preserve"> Настенный наружный светильник ESTERNA. Кол-во ламп/тип ламп: 2x35W/GU10 (Вкл. в комплект).
Цвет: (арматура) черный , (плафон) прозрачный.
Матер.: (арматура) алюминий, (плафон) стекло.</t>
  </si>
  <si>
    <t xml:space="preserve"> Настенный наружный светильник ESTERNA. Кол-во ламп/тип ламп: 2x60W/E27 (Не вкл. в комплект).
Цвет: (арматура) серый, (плафон) прозрачный.
Матер.: (арматура) алюминий, (плафон) стекло.</t>
  </si>
  <si>
    <t xml:space="preserve"> Наружный светильник ESTERNA. Кол-во ламп/тип ламп: 1x60W/E27 (Не вкл. в комплект).
Цвет: (арматура) белый, (плафон) прозрачный.
Матер.: (арматура) алюминий, (плафон) стекло.</t>
  </si>
  <si>
    <t xml:space="preserve"> Настенный наружный светильник ESTERNA. Кол-во ламп/тип ламп: 2x40W/E14 (Не вкл. в комплект).
Цвет: (арматура) серый, (плафон) прозрачный.
Матер.: (арматура) алюминий, (плафон) стекло.</t>
  </si>
  <si>
    <t xml:space="preserve"> Наружный светильник ESTERNA. Кол-во ламп/тип ламп: 1x35W/GU10 (Вкл. в комплект).
Цвет: (арматура) белый, (плафон) прозрачный.
Матер.: (арматура) алюминий, (плафон) стекло.</t>
  </si>
  <si>
    <t xml:space="preserve"> Галогенная лампа . Кол-во ламп/тип ламп: 42W/G9</t>
  </si>
  <si>
    <t xml:space="preserve"> Галогенная лампа . Кол-во ламп/тип ламп: 25W/G9</t>
  </si>
  <si>
    <t xml:space="preserve"> Галогенная лампа . Кол-во ламп/тип ламп: 18W/G9</t>
  </si>
  <si>
    <t xml:space="preserve"> Галогенная лампа . Кол-во ламп/тип ламп: 100W/R7s, 117mm</t>
  </si>
  <si>
    <t xml:space="preserve"> Галогенная лампа . Кол-во ламп/тип ламп: 200W/R7s, 117mm</t>
  </si>
  <si>
    <t xml:space="preserve"> Галогенная лампа . Кол-во ламп/тип ламп: 70W/R7s, 117mm</t>
  </si>
  <si>
    <t xml:space="preserve"> Галогенная лампа . Кол-во ламп/тип ламп: 25W/GU10</t>
  </si>
  <si>
    <t xml:space="preserve"> Галогенная лампа . Кол-во ламп/тип ламп: 35W/GU10</t>
  </si>
  <si>
    <t xml:space="preserve"> Галогенная лампа . Кол-во ламп/тип ламп: 70W/R7s, 78mm</t>
  </si>
  <si>
    <t xml:space="preserve"> Галогенная лампа . Кол-во ламп/тип ламп: 16W/G4</t>
  </si>
  <si>
    <t xml:space="preserve"> Галогенная лампа . Кол-во ламп/тип ламп: 8W/G4</t>
  </si>
  <si>
    <t xml:space="preserve"> Светодиодная лампа LED . Кол-во ламп/тип ламп: 3W/E14</t>
  </si>
  <si>
    <t xml:space="preserve"> Светодиодная лампа LED . Кол-во ламп/тип ламп: 6W/GU10</t>
  </si>
  <si>
    <t xml:space="preserve"> Светодиодная лампа LED . Кол-во ламп/тип ламп: 1x4W/</t>
  </si>
  <si>
    <t xml:space="preserve"> Светодиодная лампа LED матовая . Кол-во ламп/тип ламп: 7W/E27</t>
  </si>
  <si>
    <t xml:space="preserve"> Светодиодная лампа LED . Кол-во ламп/тип ламп: 3W/GU10</t>
  </si>
  <si>
    <t xml:space="preserve"> Светодиодная лампа SMD LED . Кол-во ламп/тип ламп: 3W/E14</t>
  </si>
  <si>
    <t xml:space="preserve"> Светодиодная лампа LED матовая . Кол-во ламп/тип ламп: 5W/E27</t>
  </si>
  <si>
    <t xml:space="preserve"> Светодиодная лампа LED матовая . Кол-во ламп/тип ламп: 4W/E27</t>
  </si>
  <si>
    <t xml:space="preserve"> Светодиодная лампа LED матовая . Кол-во ламп/тип ламп: 4W/E14</t>
  </si>
  <si>
    <t xml:space="preserve"> Светодиодная лампа LED прозрачная . Кол-во ламп/тип ламп: 3W/E14</t>
  </si>
  <si>
    <t xml:space="preserve"> Светодиодная лампа LED прозрачная . Кол-во ламп/тип ламп: 4W/E14</t>
  </si>
  <si>
    <t xml:space="preserve"> Светодиодная лампа LED . Кол-во ламп/тип ламп: 1x3W/GU10</t>
  </si>
  <si>
    <t xml:space="preserve"> Светодиодная лампа LED прозрачная . Кол-во ламп/тип ламп: 1,5W/G9</t>
  </si>
  <si>
    <t xml:space="preserve"> Светодиодная лента FLEXLINE. Кол-во ламп/тип ламп: 150xRGB-LED (max. 30Watt)</t>
  </si>
  <si>
    <t xml:space="preserve"> Светодиодная лента FLEXLINE. Кол-во ламп/тип ламп: 300xLED Белый (72 Watt)</t>
  </si>
  <si>
    <t xml:space="preserve"> Светодиодная лента FLEXLINE. Кол-во ламп/тип ламп: 150xLED Белый (36Watt)</t>
  </si>
  <si>
    <t xml:space="preserve"> Светодиодная подсветка LED CONNECT. Кол-во ламп/тип ламп: 36x0,22W/RGB-LED</t>
  </si>
  <si>
    <t xml:space="preserve"> Светодиодная подсветка LED CONNECT. Кол-во ламп/тип ламп: 10W/LED</t>
  </si>
  <si>
    <t xml:space="preserve"> Светодиодная подсветка LED CONNECT. Кол-во ламп/тип ламп: 84x0,077W/LED Белый</t>
  </si>
  <si>
    <t xml:space="preserve"> Энергосберегающая лампа . Кол-во ламп/тип ламп: 11W/E14.
</t>
  </si>
  <si>
    <t xml:space="preserve"> Энергосберегающая лампа . Кол-во ламп/тип ламп: 9W/E14.
</t>
  </si>
  <si>
    <t xml:space="preserve"> Энергосберегающая лампа . Кол-во ламп/тип ламп: 25W/E27.
</t>
  </si>
  <si>
    <t xml:space="preserve"> Энергосберегающая лампа . Кол-во ламп/тип ламп: 15W/E27.
</t>
  </si>
  <si>
    <t xml:space="preserve"> Энергосберегающая лампа . Кол-во ламп/тип ламп: 38W/GR8q.
</t>
  </si>
  <si>
    <t xml:space="preserve"> Энергосберегающая лампа . Кол-во ламп/тип ламп: 22W/G10q.
</t>
  </si>
  <si>
    <t xml:space="preserve"> Энергосберегающая лампа . Кол-во ламп/тип ламп: 9W/G9.
</t>
  </si>
  <si>
    <t xml:space="preserve"> Энергосберегающая лампа . Кол-во ламп/тип ламп: 11W/GU10.
</t>
  </si>
  <si>
    <t xml:space="preserve"> Энергосберегающая лампа . Кол-во ламп/тип ламп: 20W/E14.
</t>
  </si>
  <si>
    <t xml:space="preserve"> Энергосберегающая лампа . Кол-во ламп/тип ламп: 21W/GR8q.
</t>
  </si>
  <si>
    <t xml:space="preserve"> Подсветка светодиодная TRILED. Кол-во ламп/тип ламп: 3x1W/SMD-LED (Вкл. в комплект).
</t>
  </si>
  <si>
    <t xml:space="preserve"> Блок питания ~230V/=4,5V-200mA .
Цвет: (арматура) черный
Матер.: (арматура) пластик</t>
  </si>
  <si>
    <t xml:space="preserve"> Блок питания </t>
  </si>
  <si>
    <t xml:space="preserve"> Экран для подвесного светильника FANTASIA. Кол-во ламп/тип ламп:  1x60W/E26 (Не вкл. в комплект).
Цвет: (арматура) хром, (плафон) прозрачный.
Матер.: (арматура) металл, (плафон) пластик.</t>
  </si>
  <si>
    <t xml:space="preserve"> Подвесной светильник с экраном HELSINKI. Кол-во ламп/тип ламп: 1x60W/E27 (Не вкл. в комплект).
Цвет: (арматура) белый, (плафон) белый.
Матер.: (арматура) пластик, (плафон) пластик.</t>
  </si>
  <si>
    <t xml:space="preserve"> Подвесной светильник с экраном HELSINKI. Кол-во ламп/тип ламп: 1x60WW/E27 (Не вкл. в комплект).
Цвет: (арматура) белый, (плафон) комбинированный.
Матер.: (арматура) пластик, (плафон) пластик.</t>
  </si>
  <si>
    <t xml:space="preserve"> Экран для подвесного светильника HELSINKI. Кол-во ламп/тип ламп: 1x60W/E27 (Не вкл. в комплект).
Цвет: (арматура) белый, (плафон) зеленный.
Матер.: (арматура) пластик, (плафон) пластик.</t>
  </si>
  <si>
    <t xml:space="preserve"> Экран для подвесного светильника HELSINKI. Кол-во ламп/тип ламп: 1x60W/E27 (Не вкл. в комплект).
Цвет: (арматура) белый, (плафон) оранжевый.
Матер.: (арматура) пластик, (плафон) пластик.</t>
  </si>
  <si>
    <t xml:space="preserve"> Разъем с гнездом для торшера FANTASIA. Кол-во ламп/тип ламп:  1x60W/E27 (Не вкл. в комплект).
Цвет: (арматура) матовый металл
Матер.: (арматура) металл</t>
  </si>
  <si>
    <t xml:space="preserve"> Разъем с гнездом для настольной лампы FANTASIA. Кол-во ламп/тип ламп:  1x60W/E27 (Не вкл. в комплект).
Цвет: (арматура) матовый металл
Матер.: (арматура) металл</t>
  </si>
  <si>
    <t xml:space="preserve"> Разъем для использования в потолочном светильнике FANTASIA. Кол-во ламп/тип ламп:  1x60W/E27 (Не вкл. в комплект).
Цвет: (арматура) матовый металл
Матер.: (арматура) металл</t>
  </si>
  <si>
    <t xml:space="preserve"> Кабель с разъемом для  FANTASIA+HELSINKI. Кол-во ламп/тип ламп: 1x60W/E27 (Не вкл. в комплект).
Цвет: (арматура) белый 
Матер.: (арматура) пластик</t>
  </si>
  <si>
    <t xml:space="preserve"> Кабель с разъемом для  FANTASIA+HELSINKI. Кол-во ламп/тип ламп: 1x60W/E27 (Не вкл. в комплект).
Цвет: (арматура) серый
Матер.: (арматура) пластик</t>
  </si>
  <si>
    <t>↕ 440-720 • Ø 910</t>
  </si>
  <si>
    <t>↕ 280 • Ø 910</t>
  </si>
  <si>
    <t>↕ 280 • Ø 940</t>
  </si>
  <si>
    <t>↕ 440-720 • Ø 860</t>
  </si>
  <si>
    <t>↕ 280 • Ø 860</t>
  </si>
  <si>
    <t>↕ 280 • Ø 920</t>
  </si>
  <si>
    <t>Ø 620</t>
  </si>
  <si>
    <t>↕ 360-1000 • Ø 710</t>
  </si>
  <si>
    <t>Ø 850</t>
  </si>
  <si>
    <t>↕ 360-1000 • Ø 620</t>
  </si>
  <si>
    <t>Ø 530</t>
  </si>
  <si>
    <t>↕ 360-1000 • ↔ 850</t>
  </si>
  <si>
    <t>↕ 125 • Ø 640</t>
  </si>
  <si>
    <t>Ø 640</t>
  </si>
  <si>
    <t>Ø 580</t>
  </si>
  <si>
    <t>Ø 520</t>
  </si>
  <si>
    <t>↕ 120 • Ø 550</t>
  </si>
  <si>
    <t>↕ 180 • ↔ 550</t>
  </si>
  <si>
    <t>↔ 600</t>
  </si>
  <si>
    <t>↔ 680</t>
  </si>
  <si>
    <t>↕ 180 • ↔ 700</t>
  </si>
  <si>
    <r>
      <t>Размеры</t>
    </r>
    <r>
      <rPr>
        <b/>
        <sz val="11"/>
        <color theme="0"/>
        <rFont val="Calibri"/>
        <family val="2"/>
        <charset val="204"/>
        <scheme val="minor"/>
      </rPr>
      <t xml:space="preserve"> </t>
    </r>
    <r>
      <rPr>
        <sz val="8"/>
        <color rgb="FF33CCCC"/>
        <rFont val="Calibri"/>
        <family val="2"/>
        <charset val="204"/>
        <scheme val="minor"/>
      </rPr>
      <t xml:space="preserve">высота </t>
    </r>
    <r>
      <rPr>
        <sz val="8"/>
        <color theme="0" tint="-4.9989318521683403E-2"/>
        <rFont val="Calibri"/>
        <family val="2"/>
        <charset val="204"/>
        <scheme val="minor"/>
      </rPr>
      <t>↕,</t>
    </r>
    <r>
      <rPr>
        <sz val="8"/>
        <color rgb="FF33CCCC"/>
        <rFont val="Calibri"/>
        <family val="2"/>
        <charset val="204"/>
        <scheme val="minor"/>
      </rPr>
      <t xml:space="preserve"> диаметр</t>
    </r>
    <r>
      <rPr>
        <sz val="10"/>
        <color rgb="FF33CCCC"/>
        <rFont val="Calibri"/>
        <family val="2"/>
        <charset val="204"/>
        <scheme val="minor"/>
      </rPr>
      <t xml:space="preserve"> </t>
    </r>
    <r>
      <rPr>
        <sz val="10"/>
        <color theme="0" tint="-4.9989318521683403E-2"/>
        <rFont val="Calibri"/>
        <family val="2"/>
        <charset val="204"/>
        <scheme val="minor"/>
      </rPr>
      <t>Ø</t>
    </r>
    <r>
      <rPr>
        <sz val="8"/>
        <color theme="0" tint="-4.9989318521683403E-2"/>
        <rFont val="Calibri"/>
        <family val="2"/>
        <charset val="204"/>
        <scheme val="minor"/>
      </rPr>
      <t>,</t>
    </r>
    <r>
      <rPr>
        <sz val="8"/>
        <color rgb="FF33CCCC"/>
        <rFont val="Calibri"/>
        <family val="2"/>
        <charset val="204"/>
        <scheme val="minor"/>
      </rPr>
      <t xml:space="preserve"> ширина </t>
    </r>
    <r>
      <rPr>
        <sz val="8"/>
        <color theme="0" tint="-4.9989318521683403E-2"/>
        <rFont val="Calibri"/>
        <family val="2"/>
        <charset val="204"/>
        <scheme val="minor"/>
      </rPr>
      <t>↔</t>
    </r>
  </si>
  <si>
    <t>↕ 310 • Ø 250</t>
  </si>
  <si>
    <t>↕ 330 • Ø 230</t>
  </si>
  <si>
    <t>↕ 630 • Ø 230</t>
  </si>
  <si>
    <t>↕ 580 • Ø 350</t>
  </si>
  <si>
    <t>↕ 540 • Ø 270</t>
  </si>
  <si>
    <t>↕ 470 • Ø 270</t>
  </si>
  <si>
    <t xml:space="preserve"> Потолочный светильник ALEA. Кол-во ламп/тип ламп: 1x3,5W/SMD-LED (Вкл. в комплект).
Цвет: (арматура) хром, (плафон) прозрачный.
Матер.: (арматура) хром, (плафон) стекло.</t>
  </si>
  <si>
    <t>↕ 110 • Ø 100 • ↔ 100</t>
  </si>
  <si>
    <t xml:space="preserve"> Потолочный светильник ALEA. Кол-во ламп/тип ламп: 2x3,5W/SMD-LED (Вкл. в комплект).
Цвет: (арматура) хром, (плафон) прозрачный.
Матер.: (арматура) хром, (плафон) стекло.</t>
  </si>
  <si>
    <t>↕ 110 • Ø 130 • ↔ 340</t>
  </si>
  <si>
    <t xml:space="preserve"> Потолочный светильник ALEA. Кол-во ламп/тип ламп: 4x3,5W/SMD-LED (Вкл. в комплект).
Цвет: (арматура) хром, (плафон) прозрачный.
Матер.: (арматура) хром, (плафон) стекло.</t>
  </si>
  <si>
    <t>↕ 110 • Ø 340 • ↔ 340</t>
  </si>
  <si>
    <t xml:space="preserve"> Потолочный светильник ARENA. Кол-во ламп/тип ламп: 1x3W/GU10-LED (Вкл. в комплект).
Цвет: (арматура) хром, (плафон) матовый.
Матер.: (арматура) хром, (плафон) стекло.</t>
  </si>
  <si>
    <t>↕ 80 • Ø 200 • ↔ 200</t>
  </si>
  <si>
    <t xml:space="preserve"> Потолочный светильник ARENA. Кол-во ламп/тип ламп: 2x3W/GU10-LED (Вкл. в комплект).
Цвет: (арматура) хром, (плафон) матовый.
Матер.: (арматура) хром, (плафон) стекло.</t>
  </si>
  <si>
    <t>↕ 80 • Ø 200 • ↔ 340</t>
  </si>
  <si>
    <t xml:space="preserve"> Потолочный светильник ARENA. Кол-во ламп/тип ламп: 4x3W/GU10-LED (Вкл. в комплект).
Цвет: (арматура) хром, (плафон) матовый.
Матер.: (арматура) хром, (плафон) стекло.</t>
  </si>
  <si>
    <t>↕ 80 • Ø 340 • ↔ 340</t>
  </si>
  <si>
    <t xml:space="preserve"> Потолочный светильник ARENA. Кол-во ламп/тип ламп: 6x3W/GU10-LED (Вкл. в комплект).
Цвет: (арматура) хром, (плафон) матовый.
Матер.: (арматура) хром, (плафон) стекло.</t>
  </si>
  <si>
    <t>↕ 85 • Ø 600 • ↔ 300</t>
  </si>
  <si>
    <t>↕ 140 • Ø 280</t>
  </si>
  <si>
    <t>↕ 150 • Ø 750 • ↔ 240</t>
  </si>
  <si>
    <t>↕ 240 • Ø 600</t>
  </si>
  <si>
    <t>↕ 150 • Ø 920 • ↔ 260</t>
  </si>
  <si>
    <t>↕ 130 • Ø 530</t>
  </si>
  <si>
    <t>↔ 300</t>
  </si>
  <si>
    <t>↔ 400</t>
  </si>
  <si>
    <t xml:space="preserve"> Потолочный светильник BLOSSOM. Кол-во ламп/тип ламп: 2x60W/E27 (Не вкл. в комплект).
Цвет: (арматура) матовый хром, (плафон) белый.
Матер.: (арматура) сталь, (плафон) пластик.</t>
  </si>
  <si>
    <t>↕ 400 • Ø 600 • ↔ 270</t>
  </si>
  <si>
    <t>↕ 170 • Ø 384</t>
  </si>
  <si>
    <t>Ø 780</t>
  </si>
  <si>
    <t>↕ 200 • ↔ 750</t>
  </si>
  <si>
    <t>↕ 120 • Ø 250</t>
  </si>
  <si>
    <t>↕ 120 • ↔ 370</t>
  </si>
  <si>
    <t xml:space="preserve"> Потолочный светильник CONNY. Кол-во ламп/тип ламп: 6x42W/G9 + 40x0,06W/LED Белый (Вкл. в комплект).
Цвет: (арматура) хром, (плафон) матовый белый/хром.
Матер.: (арматура) хром, (плафон) стекло.</t>
  </si>
  <si>
    <t>↕ 210 • Ø 500 • ↔ 500</t>
  </si>
  <si>
    <t xml:space="preserve"> Потолочный светильник CONNY. Кол-во ламп/тип ламп: 6x42W/G9 (Вкл. в комплект).
Цвет: (арматура) хром, (плафон) матовый белый/хром.
Матер.: (арматура) хром, (плафон) стекло.</t>
  </si>
  <si>
    <t xml:space="preserve"> Потолочный светильник CONNY. Кол-во ламп/тип ламп: 9x28W/G9 (Вкл. в комплект).
Цвет: (арматура) хром, (плафон) матовый белый/хром.
Матер.: (арматура) хром, (плафон) стекло.</t>
  </si>
  <si>
    <t>↕ 220 • Ø 440 • ↔ 440</t>
  </si>
  <si>
    <t>↔ 360</t>
  </si>
  <si>
    <t>Ø 360</t>
  </si>
  <si>
    <t>↔ 420</t>
  </si>
  <si>
    <t>Ø 420</t>
  </si>
  <si>
    <t>Ø 300</t>
  </si>
  <si>
    <t>Ø 820</t>
  </si>
  <si>
    <t>↕ 170 • ↔ 1200</t>
  </si>
  <si>
    <t>↕ 170 • ↔ 950</t>
  </si>
  <si>
    <t>↕ 170 • Ø 800</t>
  </si>
  <si>
    <t>↕ 170 • ↔ 1050</t>
  </si>
  <si>
    <t>↕ 170 • Ø 730</t>
  </si>
  <si>
    <t xml:space="preserve"> Потолочный светильник GEMINI LED. Кол-во ламп/тип ламп: 18x1W/SMD-LED (Вкл. в комплект).
Цвет: (арматура) хром, (плафон) матовый с рисунком.
Матер.: (арматура) хром, (плафон) стекло.</t>
  </si>
  <si>
    <t>↕ 80 • Ø 335 • ↔ 334</t>
  </si>
  <si>
    <t>↕ 75 • ↔ 240</t>
  </si>
  <si>
    <t>↕ 80 • ↔ 335</t>
  </si>
  <si>
    <t>↕ 90 • ↔ 420</t>
  </si>
  <si>
    <t>↕ 170 • Ø 650</t>
  </si>
  <si>
    <t>↕ 170 • Ø 600</t>
  </si>
  <si>
    <t>↕ 220 • ↔ 960</t>
  </si>
  <si>
    <t>↕ 170 • Ø 500</t>
  </si>
  <si>
    <t>↕ 170 • ↔ 850</t>
  </si>
  <si>
    <t>↔ 330</t>
  </si>
  <si>
    <t>↔ 350</t>
  </si>
  <si>
    <t>↔ 450</t>
  </si>
  <si>
    <t>↔ 260</t>
  </si>
  <si>
    <t>↕ 120 • ↔ 780</t>
  </si>
  <si>
    <t>↕ 215 • ↔ 980</t>
  </si>
  <si>
    <t>↕ 170 • ↔ 1000</t>
  </si>
  <si>
    <t>↔ 550</t>
  </si>
  <si>
    <t>↕ 260 • ↔ 250</t>
  </si>
  <si>
    <t>↕ 260 • ↔ 400</t>
  </si>
  <si>
    <t>↕ 160 • Ø 450</t>
  </si>
  <si>
    <t>↕ 150 • ↔ 530</t>
  </si>
  <si>
    <t>↕ 220 • ↔ 650</t>
  </si>
  <si>
    <t>↕ 260 • ↔ 300</t>
  </si>
  <si>
    <t>↕ 330 • ↔ 420</t>
  </si>
  <si>
    <t>Ø 340</t>
  </si>
  <si>
    <t>↔ 340</t>
  </si>
  <si>
    <t>↕ 250 • Ø 950</t>
  </si>
  <si>
    <t>↕ 250 • Ø 720</t>
  </si>
  <si>
    <t>↕ 250 • Ø 600</t>
  </si>
  <si>
    <t>↕ 250 • Ø 400 • ↔ 210</t>
  </si>
  <si>
    <t>↕ 250 • Ø 410 • ↔ 410</t>
  </si>
  <si>
    <t>↕ 250 • Ø 260 • ↔ 550</t>
  </si>
  <si>
    <t>↕ 180 • ↔ 800</t>
  </si>
  <si>
    <t>↕ 300 • Ø 580</t>
  </si>
  <si>
    <t>↕ 350 • ↔ 400</t>
  </si>
  <si>
    <t>↕ 280 • Ø 280</t>
  </si>
  <si>
    <t>Ø 860</t>
  </si>
  <si>
    <t>↕ 560 • ↔ 440</t>
  </si>
  <si>
    <t>↕ 310 • Ø 620</t>
  </si>
  <si>
    <t>Ø 720</t>
  </si>
  <si>
    <t>↔ 335</t>
  </si>
  <si>
    <t>↔ 510</t>
  </si>
  <si>
    <t>Ø 765</t>
  </si>
  <si>
    <t>↔ 630</t>
  </si>
  <si>
    <t>↕ 200 • Ø 170</t>
  </si>
  <si>
    <t>↕ 200 • ↔ 650</t>
  </si>
  <si>
    <t>↔ 750</t>
  </si>
  <si>
    <t>Ø 380</t>
  </si>
  <si>
    <t>↔ 250</t>
  </si>
  <si>
    <t>Ø 440</t>
  </si>
  <si>
    <t>↔ 440</t>
  </si>
  <si>
    <t>Ø 235</t>
  </si>
  <si>
    <t>↔ 235</t>
  </si>
  <si>
    <t>↔ 240</t>
  </si>
  <si>
    <t>↔ 275</t>
  </si>
  <si>
    <t>Ø 250</t>
  </si>
  <si>
    <t>Ø 350</t>
  </si>
  <si>
    <t>Ø 200</t>
  </si>
  <si>
    <t>Ø 390</t>
  </si>
  <si>
    <t>↕ 300</t>
  </si>
  <si>
    <t>↕ 160 • ↔ 300</t>
  </si>
  <si>
    <t>↕ 370</t>
  </si>
  <si>
    <t>↕ 270 • ↔ 290</t>
  </si>
  <si>
    <t>↕ 80 • ↔ 745</t>
  </si>
  <si>
    <t>Ø 125 • ↔ 220</t>
  </si>
  <si>
    <t>↔ 270</t>
  </si>
  <si>
    <t>↔ 650</t>
  </si>
  <si>
    <t>↕ 100 • Ø 145 • ↔ 100</t>
  </si>
  <si>
    <t>↕ 120 • Ø 100 • ↔ 400</t>
  </si>
  <si>
    <t>↕ 100 • Ø 250</t>
  </si>
  <si>
    <t>↕ 120 • Ø 200 • ↔ 920</t>
  </si>
  <si>
    <t>↕ 150 • Ø 300 • ↔ 1000</t>
  </si>
  <si>
    <t>↕ 100 • Ø 180 • ↔ 100</t>
  </si>
  <si>
    <t>↕ 130 • Ø 100 • ↔ 400</t>
  </si>
  <si>
    <t>↕ 110 • Ø 250</t>
  </si>
  <si>
    <t>↕ 130 • Ø 200 • ↔ 900</t>
  </si>
  <si>
    <t>↕ 160 • Ø 300 • ↔ 1000</t>
  </si>
  <si>
    <t>↔ 100</t>
  </si>
  <si>
    <t>↕ 310</t>
  </si>
  <si>
    <t>↕ 80 • ↔ 235</t>
  </si>
  <si>
    <t>↕ 335</t>
  </si>
  <si>
    <t>↔ 220</t>
  </si>
  <si>
    <t>↕ 260</t>
  </si>
  <si>
    <t>↕ 360</t>
  </si>
  <si>
    <t>↕ 280</t>
  </si>
  <si>
    <t>↕ 250</t>
  </si>
  <si>
    <t>↕ 350</t>
  </si>
  <si>
    <t>↕ 140 • ↔ 190</t>
  </si>
  <si>
    <t>↕ 220</t>
  </si>
  <si>
    <t>↕ 190</t>
  </si>
  <si>
    <t>↕ 120 • Ø 100</t>
  </si>
  <si>
    <t>↕ 120 • ↔ 300</t>
  </si>
  <si>
    <t>↕ 120 • ↔ 450</t>
  </si>
  <si>
    <t>↔ 290</t>
  </si>
  <si>
    <t>↔ 140</t>
  </si>
  <si>
    <t>↔ 285</t>
  </si>
  <si>
    <t>↔ 150</t>
  </si>
  <si>
    <t>↔ 375</t>
  </si>
  <si>
    <t>↕ 230 • ↔ 210</t>
  </si>
  <si>
    <t>↔ 310</t>
  </si>
  <si>
    <t>Ø 240</t>
  </si>
  <si>
    <t>Ø 290</t>
  </si>
  <si>
    <t>↕ 900-1600 • ↔ 1005</t>
  </si>
  <si>
    <t>↕ 1200 • ↔ 800</t>
  </si>
  <si>
    <t>↕ 1200 • ↔ 620</t>
  </si>
  <si>
    <t>↕ 1150 • Ø 400</t>
  </si>
  <si>
    <t>↕ 1000 • ↔ 800</t>
  </si>
  <si>
    <t>↕ 1300 • ↔ 990</t>
  </si>
  <si>
    <t>↕ 1200 • ↔ 650</t>
  </si>
  <si>
    <t>↕ 1050 • ↔ 420</t>
  </si>
  <si>
    <t>↕ 850-1500 • ↔ 770</t>
  </si>
  <si>
    <t>↕ 1200 • ↔ 450</t>
  </si>
  <si>
    <t>↕ 1200 • ↔ 420</t>
  </si>
  <si>
    <t>↕ 1250 • Ø 550</t>
  </si>
  <si>
    <t>↕ 850-1300 • ↔ 670</t>
  </si>
  <si>
    <t>Ø 600</t>
  </si>
  <si>
    <t>↕ 1300 • ↔ 670</t>
  </si>
  <si>
    <t>↔ 670</t>
  </si>
  <si>
    <t>Ø 500</t>
  </si>
  <si>
    <t>↕ 1200 • Ø 100</t>
  </si>
  <si>
    <t>↕ 1450 • ↔ 650</t>
  </si>
  <si>
    <t>↕ 1145 • ↔ 480</t>
  </si>
  <si>
    <t>↕ 1300 • Ø 125</t>
  </si>
  <si>
    <t>Ø 425</t>
  </si>
  <si>
    <t>↕ 1200 • Ø 80</t>
  </si>
  <si>
    <t>Ø 220</t>
  </si>
  <si>
    <t>↕ 1550 • Ø 300</t>
  </si>
  <si>
    <t>↕ 1150 • Ø 130</t>
  </si>
  <si>
    <t>↕ 1150 • Ø 300</t>
  </si>
  <si>
    <t>↔ 730</t>
  </si>
  <si>
    <t>↕ 200 • Ø 540</t>
  </si>
  <si>
    <t>↕ 1500 • Ø 250</t>
  </si>
  <si>
    <t>↕ 1200 • ↔ 260</t>
  </si>
  <si>
    <t>Ø 450</t>
  </si>
  <si>
    <t>↕ 1300 • Ø 110</t>
  </si>
  <si>
    <t>↕ 1150 • Ø 100</t>
  </si>
  <si>
    <t>Ø 400</t>
  </si>
  <si>
    <t>Ø 260</t>
  </si>
  <si>
    <t>↕ 1450 • Ø 100</t>
  </si>
  <si>
    <t>Ø 430</t>
  </si>
  <si>
    <t>Ø 180</t>
  </si>
  <si>
    <t>↔ 380</t>
  </si>
  <si>
    <t>↔ 720</t>
  </si>
  <si>
    <t>↔ 410</t>
  </si>
  <si>
    <t>↔ 950</t>
  </si>
  <si>
    <t>↕ 160 • ↔ 950</t>
  </si>
  <si>
    <t>↔ 80</t>
  </si>
  <si>
    <t>↔ 500</t>
  </si>
  <si>
    <t>↕ 470</t>
  </si>
  <si>
    <t>↔ 980</t>
  </si>
  <si>
    <t>↔ 1180</t>
  </si>
  <si>
    <t>↔ 860</t>
  </si>
  <si>
    <t>↔ 1360</t>
  </si>
  <si>
    <t>↔ 2100</t>
  </si>
  <si>
    <t>↔ 990</t>
  </si>
  <si>
    <t>Ø 95</t>
  </si>
  <si>
    <t>↔ 675</t>
  </si>
  <si>
    <t>↕ 100</t>
  </si>
  <si>
    <t>↕ 130</t>
  </si>
  <si>
    <t>↕ 145</t>
  </si>
  <si>
    <t>↕ 140</t>
  </si>
  <si>
    <t>↔ 180</t>
  </si>
  <si>
    <t>Ø 80 • ↔ 140</t>
  </si>
  <si>
    <t>↔ 1800</t>
  </si>
  <si>
    <t>↔ 700</t>
  </si>
  <si>
    <t>↔ 955</t>
  </si>
  <si>
    <t>0816</t>
  </si>
  <si>
    <t>↕ 285 • Ø 110</t>
  </si>
  <si>
    <t>↕ 250 • Ø 100</t>
  </si>
  <si>
    <t>↕ 200</t>
  </si>
  <si>
    <t>↕ 255 • Ø 100</t>
  </si>
  <si>
    <t>↕ 400</t>
  </si>
  <si>
    <t>↕ 330</t>
  </si>
  <si>
    <t>↕ 475</t>
  </si>
  <si>
    <t>↕ 600</t>
  </si>
  <si>
    <t>↕ 360 • ↔ 182</t>
  </si>
  <si>
    <t>↕ 540</t>
  </si>
  <si>
    <t>↕ 490</t>
  </si>
  <si>
    <t>↕ 550 • Ø 165</t>
  </si>
  <si>
    <t>↕ 950</t>
  </si>
  <si>
    <t>↕ 560</t>
  </si>
  <si>
    <t>↕ 220 • Ø 120</t>
  </si>
  <si>
    <t>↕ 300 • Ø 125</t>
  </si>
  <si>
    <t>↕ 290 • ↔ 230</t>
  </si>
  <si>
    <t>↕ 280 • Ø 200</t>
  </si>
  <si>
    <t>↕ 290 • ↔ 260</t>
  </si>
  <si>
    <t>↕ 230 • Ø 200</t>
  </si>
  <si>
    <t>↕ 400 • Ø 105</t>
  </si>
  <si>
    <t>↕ 290 • Ø 80</t>
  </si>
  <si>
    <t>↕ 240</t>
  </si>
  <si>
    <t>↕ 250 • Ø 80</t>
  </si>
  <si>
    <t>↕ 300 • Ø 100</t>
  </si>
  <si>
    <t>↕ 1600</t>
  </si>
  <si>
    <t>↕ 1720</t>
  </si>
  <si>
    <t>↕ 1750</t>
  </si>
  <si>
    <t>↕ 1600 • Ø 350</t>
  </si>
  <si>
    <t>↕ 1600 • Ø 270</t>
  </si>
  <si>
    <t>↕ 1800 • Ø 300</t>
  </si>
  <si>
    <t>↕ 1490</t>
  </si>
  <si>
    <t>↕ 1500 • Ø 300</t>
  </si>
  <si>
    <t>↕ 1630</t>
  </si>
  <si>
    <t>↕ 1160 • ↔ 215</t>
  </si>
  <si>
    <t>↕ 144 • Ø 80</t>
  </si>
  <si>
    <t>↕ 155 • Ø 80</t>
  </si>
  <si>
    <t>↕ 254 • Ø 76</t>
  </si>
  <si>
    <t>↕ 230 • ↔ 130</t>
  </si>
  <si>
    <t>↕ 215 • Ø 76</t>
  </si>
  <si>
    <t>↕ 305 • ↔ 174</t>
  </si>
  <si>
    <t>↕ 500 • Ø 80</t>
  </si>
  <si>
    <t>↕ 350 • ↔ 174</t>
  </si>
  <si>
    <t>↕ 240 • Ø 110</t>
  </si>
  <si>
    <t>↕ 230 • ↔ 135</t>
  </si>
  <si>
    <t>↕ 230 • ↔ 110</t>
  </si>
  <si>
    <t>↕ 260 • ↔ 155</t>
  </si>
  <si>
    <t>↕ 260 • ↔ 140</t>
  </si>
  <si>
    <t>↕ 140 • Ø 80</t>
  </si>
  <si>
    <t>↕ 220 • ↔ 174</t>
  </si>
  <si>
    <t>↕ 260 • ↔ 115</t>
  </si>
  <si>
    <t>↕ 190 • Ø 76</t>
  </si>
  <si>
    <t>↕ 153 • ↔ 135</t>
  </si>
  <si>
    <t>Ø 230</t>
  </si>
  <si>
    <t>↕ 1000 • Ø 400</t>
  </si>
  <si>
    <t>↕ 1350</t>
  </si>
  <si>
    <t>Ø 120</t>
  </si>
  <si>
    <t>↕ 1000</t>
  </si>
  <si>
    <r>
      <rPr>
        <b/>
        <sz val="12"/>
        <color theme="0"/>
        <rFont val="Calibri"/>
        <family val="2"/>
        <charset val="204"/>
        <scheme val="minor"/>
      </rPr>
      <t>Закажите сейчас</t>
    </r>
    <r>
      <rPr>
        <sz val="12"/>
        <color theme="0"/>
        <rFont val="Calibri"/>
        <family val="2"/>
        <charset val="204"/>
        <scheme val="minor"/>
      </rPr>
      <t>, используя вид цен</t>
    </r>
  </si>
  <si>
    <t>Цены действительны на дату: 01.07.2014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</si>
</sst>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&quot;р.&quot;"/>
    <numFmt numFmtId="165" formatCode="0.0"/>
  </numFmts>
  <fonts count="36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3"/>
      <color theme="0"/>
      <name val="Calibri"/>
      <family val="2"/>
      <charset val="204"/>
      <scheme val="minor"/>
    </font>
    <font>
      <sz val="8"/>
      <color rgb="FF33CCCC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0"/>
      <color rgb="FF33CCCC"/>
      <name val="Calibri"/>
      <family val="2"/>
      <charset val="204"/>
      <scheme val="minor"/>
    </font>
    <font>
      <sz val="10"/>
      <color indexed="49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0"/>
      <color theme="0" tint="-0.249977111117893"/>
      <name val="Calibri"/>
      <family val="2"/>
      <charset val="204"/>
      <scheme val="minor"/>
    </font>
    <font>
      <sz val="11"/>
      <color theme="0" tint="-0.249977111117893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6"/>
      <color theme="4" tint="-0.249977111117893"/>
      <name val="Calibri"/>
      <family val="2"/>
      <charset val="204"/>
      <scheme val="minor"/>
    </font>
    <font>
      <sz val="12"/>
      <color theme="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8"/>
      <color theme="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sz val="8"/>
      <color theme="1" tint="0.499984740745262"/>
      <name val="Calibri"/>
      <family val="2"/>
      <charset val="204"/>
      <scheme val="minor"/>
    </font>
    <font>
      <sz val="10"/>
      <color theme="1" tint="0.499984740745262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6"/>
      <color theme="0"/>
      <name val="Calibri"/>
      <family val="2"/>
      <charset val="204"/>
      <scheme val="minor"/>
    </font>
    <font>
      <sz val="8"/>
      <color rgb="FFFF0000"/>
      <name val="Calibri"/>
      <family val="2"/>
      <charset val="204"/>
      <scheme val="minor"/>
    </font>
    <font>
      <sz val="12"/>
      <color rgb="FF33CCCC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b/>
      <sz val="19"/>
      <color theme="3" tint="-0.249977111117893"/>
      <name val="Calibri"/>
      <family val="2"/>
      <charset val="204"/>
      <scheme val="minor"/>
    </font>
    <font>
      <b/>
      <sz val="19"/>
      <color theme="1"/>
      <name val="Calibri"/>
      <family val="2"/>
      <charset val="204"/>
      <scheme val="minor"/>
    </font>
    <font>
      <sz val="8"/>
      <color theme="0" tint="-4.9989318521683403E-2"/>
      <name val="Calibri"/>
      <family val="2"/>
      <charset val="204"/>
      <scheme val="minor"/>
    </font>
    <font>
      <sz val="10"/>
      <color theme="0" tint="-4.9989318521683403E-2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7BE980"/>
        <bgColor indexed="64"/>
      </patternFill>
    </fill>
  </fills>
  <borders count="21">
    <border>
      <left/>
      <right/>
      <top/>
      <bottom/>
      <diagonal/>
    </border>
    <border>
      <left style="hair">
        <color theme="3" tint="-0.499984740745262"/>
      </left>
      <right style="hair">
        <color theme="3" tint="-0.499984740745262"/>
      </right>
      <top style="hair">
        <color theme="3" tint="-0.499984740745262"/>
      </top>
      <bottom style="hair">
        <color theme="3" tint="-0.499984740745262"/>
      </bottom>
      <diagonal/>
    </border>
    <border>
      <left style="hair">
        <color theme="3" tint="-0.499984740745262"/>
      </left>
      <right style="hair">
        <color theme="3" tint="-0.499984740745262"/>
      </right>
      <top/>
      <bottom style="hair">
        <color theme="3" tint="-0.499984740745262"/>
      </bottom>
      <diagonal/>
    </border>
    <border>
      <left/>
      <right style="hair">
        <color theme="3" tint="-0.499984740745262"/>
      </right>
      <top style="hair">
        <color theme="3" tint="-0.499984740745262"/>
      </top>
      <bottom style="hair">
        <color theme="3" tint="-0.499984740745262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theme="3" tint="-0.499984740745262"/>
      </left>
      <right style="hair">
        <color theme="3" tint="-0.499984740745262"/>
      </right>
      <top style="hair">
        <color theme="3" tint="-0.499984740745262"/>
      </top>
      <bottom/>
      <diagonal/>
    </border>
    <border>
      <left/>
      <right/>
      <top style="hair">
        <color theme="3" tint="-0.499984740745262"/>
      </top>
      <bottom style="hair">
        <color theme="3" tint="-0.499984740745262"/>
      </bottom>
      <diagonal/>
    </border>
    <border>
      <left style="hair">
        <color auto="1"/>
      </left>
      <right/>
      <top/>
      <bottom style="hair">
        <color theme="3" tint="-0.499984740745262"/>
      </bottom>
      <diagonal/>
    </border>
    <border>
      <left/>
      <right/>
      <top/>
      <bottom style="hair">
        <color theme="3" tint="-0.499984740745262"/>
      </bottom>
      <diagonal/>
    </border>
    <border>
      <left style="hair">
        <color indexed="64"/>
      </left>
      <right style="hair">
        <color indexed="64"/>
      </right>
      <top style="hair">
        <color theme="3" tint="-0.499984740745262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theme="3" tint="-0.499984740745262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theme="3" tint="-0.499984740745262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theme="3" tint="-0.499984740745262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138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5" borderId="0" xfId="0" applyFill="1" applyBorder="1"/>
    <xf numFmtId="0" fontId="0" fillId="5" borderId="0" xfId="0" applyFill="1"/>
    <xf numFmtId="0" fontId="0" fillId="5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vertical="center"/>
    </xf>
    <xf numFmtId="0" fontId="2" fillId="5" borderId="0" xfId="0" applyFont="1" applyFill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2" xfId="0" applyFill="1" applyBorder="1" applyAlignment="1">
      <alignment vertical="center"/>
    </xf>
    <xf numFmtId="0" fontId="7" fillId="2" borderId="1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49" fontId="7" fillId="2" borderId="14" xfId="0" applyNumberFormat="1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vertical="center" wrapText="1"/>
    </xf>
    <xf numFmtId="164" fontId="8" fillId="2" borderId="14" xfId="0" applyNumberFormat="1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49" fontId="7" fillId="2" borderId="15" xfId="0" applyNumberFormat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vertical="center" wrapText="1"/>
    </xf>
    <xf numFmtId="164" fontId="8" fillId="2" borderId="15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/>
    <xf numFmtId="0" fontId="0" fillId="2" borderId="0" xfId="0" applyFill="1" applyBorder="1"/>
    <xf numFmtId="0" fontId="0" fillId="2" borderId="0" xfId="0" applyFill="1" applyBorder="1" applyAlignment="1"/>
    <xf numFmtId="0" fontId="2" fillId="2" borderId="0" xfId="0" applyFont="1" applyFill="1" applyBorder="1"/>
    <xf numFmtId="0" fontId="0" fillId="2" borderId="0" xfId="0" applyFill="1" applyBorder="1" applyAlignment="1">
      <alignment horizontal="right"/>
    </xf>
    <xf numFmtId="0" fontId="9" fillId="2" borderId="0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center" vertical="center"/>
    </xf>
    <xf numFmtId="164" fontId="0" fillId="5" borderId="0" xfId="0" applyNumberFormat="1" applyFill="1"/>
    <xf numFmtId="0" fontId="0" fillId="2" borderId="0" xfId="0" applyFill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Border="1" applyAlignment="1"/>
    <xf numFmtId="0" fontId="0" fillId="2" borderId="0" xfId="0" applyFill="1" applyBorder="1" applyAlignment="1">
      <alignment vertical="center"/>
    </xf>
    <xf numFmtId="0" fontId="0" fillId="5" borderId="0" xfId="0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/>
    </xf>
    <xf numFmtId="3" fontId="9" fillId="2" borderId="16" xfId="0" applyNumberFormat="1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/>
    </xf>
    <xf numFmtId="0" fontId="3" fillId="2" borderId="0" xfId="0" applyFont="1" applyFill="1"/>
    <xf numFmtId="164" fontId="0" fillId="5" borderId="0" xfId="0" applyNumberFormat="1" applyFill="1" applyBorder="1"/>
    <xf numFmtId="3" fontId="3" fillId="2" borderId="0" xfId="0" applyNumberFormat="1" applyFont="1" applyFill="1"/>
    <xf numFmtId="0" fontId="3" fillId="2" borderId="0" xfId="0" applyFont="1" applyFill="1" applyAlignment="1"/>
    <xf numFmtId="0" fontId="19" fillId="2" borderId="0" xfId="0" applyFont="1" applyFill="1" applyBorder="1" applyAlignment="1">
      <alignment horizontal="center" vertical="center"/>
    </xf>
    <xf numFmtId="0" fontId="19" fillId="2" borderId="0" xfId="0" applyFont="1" applyFill="1"/>
    <xf numFmtId="1" fontId="19" fillId="2" borderId="0" xfId="0" applyNumberFormat="1" applyFont="1" applyFill="1" applyBorder="1" applyAlignment="1">
      <alignment horizontal="center" vertical="center"/>
    </xf>
    <xf numFmtId="0" fontId="19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top"/>
    </xf>
    <xf numFmtId="0" fontId="9" fillId="2" borderId="0" xfId="0" applyFont="1" applyFill="1" applyBorder="1" applyAlignment="1">
      <alignment horizontal="left" vertical="center"/>
    </xf>
    <xf numFmtId="4" fontId="10" fillId="2" borderId="16" xfId="0" applyNumberFormat="1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vertical="center" wrapText="1"/>
    </xf>
    <xf numFmtId="0" fontId="7" fillId="2" borderId="0" xfId="0" quotePrefix="1" applyFont="1" applyFill="1" applyBorder="1" applyAlignment="1">
      <alignment vertical="center" wrapText="1"/>
    </xf>
    <xf numFmtId="14" fontId="7" fillId="2" borderId="0" xfId="0" quotePrefix="1" applyNumberFormat="1" applyFont="1" applyFill="1" applyBorder="1" applyAlignment="1">
      <alignment horizontal="left" vertical="center" wrapText="1"/>
    </xf>
    <xf numFmtId="0" fontId="27" fillId="5" borderId="0" xfId="0" applyFont="1" applyFill="1"/>
    <xf numFmtId="0" fontId="27" fillId="5" borderId="7" xfId="0" applyFont="1" applyFill="1" applyBorder="1"/>
    <xf numFmtId="0" fontId="27" fillId="5" borderId="0" xfId="0" applyFont="1" applyFill="1" applyBorder="1"/>
    <xf numFmtId="3" fontId="27" fillId="5" borderId="0" xfId="0" applyNumberFormat="1" applyFont="1" applyFill="1" applyBorder="1" applyAlignment="1">
      <alignment horizontal="center" vertical="center"/>
    </xf>
    <xf numFmtId="0" fontId="27" fillId="5" borderId="0" xfId="0" applyFont="1" applyFill="1" applyAlignment="1">
      <alignment horizontal="center"/>
    </xf>
    <xf numFmtId="1" fontId="27" fillId="5" borderId="0" xfId="0" applyNumberFormat="1" applyFont="1" applyFill="1" applyAlignment="1">
      <alignment horizontal="center"/>
    </xf>
    <xf numFmtId="0" fontId="27" fillId="5" borderId="0" xfId="0" applyFont="1" applyFill="1" applyBorder="1" applyAlignment="1">
      <alignment horizontal="center" vertical="center"/>
    </xf>
    <xf numFmtId="0" fontId="27" fillId="5" borderId="0" xfId="0" applyFont="1" applyFill="1" applyAlignment="1">
      <alignment horizontal="center" vertical="center"/>
    </xf>
    <xf numFmtId="0" fontId="27" fillId="5" borderId="0" xfId="0" applyFont="1" applyFill="1" applyAlignment="1">
      <alignment horizontal="center" vertical="center" wrapText="1"/>
    </xf>
    <xf numFmtId="164" fontId="27" fillId="5" borderId="12" xfId="0" applyNumberFormat="1" applyFont="1" applyFill="1" applyBorder="1" applyAlignment="1">
      <alignment horizontal="center" vertical="center"/>
    </xf>
    <xf numFmtId="164" fontId="29" fillId="5" borderId="0" xfId="0" applyNumberFormat="1" applyFont="1" applyFill="1" applyAlignment="1">
      <alignment horizontal="center" vertical="center"/>
    </xf>
    <xf numFmtId="165" fontId="27" fillId="5" borderId="0" xfId="0" applyNumberFormat="1" applyFont="1" applyFill="1"/>
    <xf numFmtId="0" fontId="27" fillId="5" borderId="0" xfId="0" applyFont="1" applyFill="1" applyBorder="1" applyAlignment="1">
      <alignment horizontal="left" vertical="center" wrapText="1"/>
    </xf>
    <xf numFmtId="0" fontId="27" fillId="5" borderId="0" xfId="0" applyFont="1" applyFill="1" applyBorder="1" applyAlignment="1">
      <alignment horizontal="center" vertical="center" wrapText="1"/>
    </xf>
    <xf numFmtId="0" fontId="27" fillId="5" borderId="0" xfId="0" applyFont="1" applyFill="1" applyBorder="1" applyAlignment="1">
      <alignment vertical="center" wrapText="1"/>
    </xf>
    <xf numFmtId="1" fontId="27" fillId="5" borderId="0" xfId="0" applyNumberFormat="1" applyFont="1" applyFill="1" applyBorder="1" applyAlignment="1">
      <alignment horizontal="center" vertical="center"/>
    </xf>
    <xf numFmtId="164" fontId="27" fillId="5" borderId="0" xfId="0" applyNumberFormat="1" applyFont="1" applyFill="1" applyBorder="1" applyAlignment="1">
      <alignment horizontal="center" vertical="center"/>
    </xf>
    <xf numFmtId="0" fontId="27" fillId="5" borderId="0" xfId="0" applyFont="1" applyFill="1" applyAlignment="1">
      <alignment horizontal="right" vertical="center"/>
    </xf>
    <xf numFmtId="0" fontId="21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28" fillId="3" borderId="20" xfId="0" applyFont="1" applyFill="1" applyBorder="1" applyAlignment="1">
      <alignment vertic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3" fillId="6" borderId="0" xfId="0" applyFont="1" applyFill="1"/>
    <xf numFmtId="0" fontId="28" fillId="6" borderId="0" xfId="0" applyFont="1" applyFill="1" applyAlignment="1">
      <alignment vertical="center"/>
    </xf>
    <xf numFmtId="0" fontId="7" fillId="4" borderId="8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31" fillId="4" borderId="0" xfId="1" applyFont="1" applyFill="1" applyAlignment="1">
      <alignment horizontal="left"/>
    </xf>
    <xf numFmtId="0" fontId="26" fillId="4" borderId="0" xfId="1" applyFill="1" applyAlignment="1">
      <alignment horizontal="left"/>
    </xf>
    <xf numFmtId="0" fontId="0" fillId="3" borderId="0" xfId="0" applyFill="1" applyAlignment="1">
      <alignment vertical="center"/>
    </xf>
    <xf numFmtId="0" fontId="28" fillId="3" borderId="0" xfId="0" applyFont="1" applyFill="1" applyBorder="1" applyAlignment="1">
      <alignment horizontal="left" vertical="center"/>
    </xf>
    <xf numFmtId="0" fontId="28" fillId="3" borderId="20" xfId="0" applyFont="1" applyFill="1" applyBorder="1" applyAlignment="1">
      <alignment horizontal="left" vertical="center"/>
    </xf>
    <xf numFmtId="0" fontId="0" fillId="3" borderId="0" xfId="0" applyFill="1" applyAlignment="1">
      <alignment horizontal="center" vertical="center" wrapText="1"/>
    </xf>
    <xf numFmtId="0" fontId="0" fillId="5" borderId="0" xfId="0" applyFill="1" applyBorder="1" applyAlignment="1">
      <alignment vertical="center"/>
    </xf>
    <xf numFmtId="0" fontId="10" fillId="7" borderId="19" xfId="0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center" vertical="center" wrapText="1"/>
    </xf>
    <xf numFmtId="1" fontId="10" fillId="7" borderId="15" xfId="0" applyNumberFormat="1" applyFont="1" applyFill="1" applyBorder="1" applyAlignment="1">
      <alignment horizontal="center" vertical="center" wrapText="1"/>
    </xf>
    <xf numFmtId="0" fontId="10" fillId="7" borderId="15" xfId="0" applyNumberFormat="1" applyFont="1" applyFill="1" applyBorder="1" applyAlignment="1">
      <alignment horizontal="center" vertical="center" wrapText="1"/>
    </xf>
    <xf numFmtId="0" fontId="10" fillId="7" borderId="14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14" fillId="2" borderId="0" xfId="0" applyFont="1" applyFill="1" applyBorder="1" applyAlignment="1">
      <alignment horizontal="right" vertical="center" wrapText="1"/>
    </xf>
    <xf numFmtId="0" fontId="0" fillId="2" borderId="0" xfId="0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wrapText="1"/>
    </xf>
    <xf numFmtId="164" fontId="9" fillId="2" borderId="16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right" vertical="center"/>
    </xf>
    <xf numFmtId="0" fontId="14" fillId="2" borderId="0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7" fillId="5" borderId="0" xfId="0" applyFont="1" applyFill="1" applyAlignment="1">
      <alignment horizontal="center" wrapText="1"/>
    </xf>
    <xf numFmtId="0" fontId="32" fillId="2" borderId="5" xfId="0" applyFont="1" applyFill="1" applyBorder="1" applyAlignment="1">
      <alignment horizontal="right" vertical="center"/>
    </xf>
    <xf numFmtId="0" fontId="33" fillId="2" borderId="5" xfId="0" applyFont="1" applyFill="1" applyBorder="1" applyAlignment="1">
      <alignment horizontal="right" vertical="center"/>
    </xf>
    <xf numFmtId="0" fontId="33" fillId="2" borderId="6" xfId="0" applyFont="1" applyFill="1" applyBorder="1" applyAlignment="1">
      <alignment horizontal="right" vertical="center"/>
    </xf>
    <xf numFmtId="0" fontId="33" fillId="2" borderId="0" xfId="0" applyFont="1" applyFill="1" applyBorder="1" applyAlignment="1">
      <alignment horizontal="right" vertical="center"/>
    </xf>
    <xf numFmtId="0" fontId="33" fillId="2" borderId="8" xfId="0" applyFont="1" applyFill="1" applyBorder="1" applyAlignment="1">
      <alignment horizontal="right" vertical="center"/>
    </xf>
    <xf numFmtId="0" fontId="2" fillId="7" borderId="13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right" vertical="center"/>
    </xf>
    <xf numFmtId="0" fontId="25" fillId="2" borderId="8" xfId="0" applyFont="1" applyFill="1" applyBorder="1" applyAlignment="1">
      <alignment horizontal="right" vertical="center"/>
    </xf>
    <xf numFmtId="0" fontId="24" fillId="2" borderId="0" xfId="0" applyFont="1" applyFill="1" applyBorder="1" applyAlignment="1">
      <alignment horizontal="right"/>
    </xf>
  </cellXfs>
  <cellStyles count="2">
    <cellStyle name="Гиперссылка" xfId="1" builtinId="8"/>
    <cellStyle name="Обычный" xfId="0" builtinId="0"/>
  </cellStyles>
  <dxfs count="8">
    <dxf>
      <font>
        <b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b val="0"/>
        <i val="0"/>
        <color theme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7BE980"/>
      <color rgb="FF00D600"/>
      <color rgb="FF75FF75"/>
      <color rgb="FF00CC00"/>
      <color rgb="FF66FF66"/>
      <color rgb="FF00CC66"/>
      <color rgb="FF00CC99"/>
      <color rgb="FF33CCCC"/>
      <color rgb="FF003366"/>
      <color rgb="FFABD5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1057;&#1086;&#1076;&#1077;&#1088;&#1078;&#1072;&#1085;&#1080;&#1077;!B6"/></Relationships>
</file>

<file path=xl/drawings/_rels/drawing3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95.jpeg"/><Relationship Id="rId671" Type="http://schemas.openxmlformats.org/officeDocument/2006/relationships/image" Target="../media/image525.jpeg"/><Relationship Id="rId769" Type="http://schemas.microsoft.com/office/2007/relationships/hdphoto" Target="../media/hdphoto170.wdp"/><Relationship Id="rId21" Type="http://schemas.microsoft.com/office/2007/relationships/hdphoto" Target="../media/hdphoto3.wdp"/><Relationship Id="rId324" Type="http://schemas.microsoft.com/office/2007/relationships/hdphoto" Target="../media/hdphoto81.wdp"/><Relationship Id="rId531" Type="http://schemas.microsoft.com/office/2007/relationships/hdphoto" Target="../media/hdphoto127.wdp"/><Relationship Id="rId629" Type="http://schemas.openxmlformats.org/officeDocument/2006/relationships/image" Target="../media/image488.jpeg"/><Relationship Id="rId170" Type="http://schemas.openxmlformats.org/officeDocument/2006/relationships/image" Target="../media/image130.jpeg"/><Relationship Id="rId836" Type="http://schemas.openxmlformats.org/officeDocument/2006/relationships/image" Target="../media/image648.jpeg"/><Relationship Id="rId268" Type="http://schemas.openxmlformats.org/officeDocument/2006/relationships/image" Target="../media/image212.jpeg"/><Relationship Id="rId475" Type="http://schemas.openxmlformats.org/officeDocument/2006/relationships/image" Target="../media/image361.jpeg"/><Relationship Id="rId682" Type="http://schemas.openxmlformats.org/officeDocument/2006/relationships/image" Target="../media/image536.jpeg"/><Relationship Id="rId32" Type="http://schemas.openxmlformats.org/officeDocument/2006/relationships/image" Target="../media/image26.jpeg"/><Relationship Id="rId128" Type="http://schemas.openxmlformats.org/officeDocument/2006/relationships/image" Target="../media/image102.jpeg"/><Relationship Id="rId335" Type="http://schemas.microsoft.com/office/2007/relationships/hdphoto" Target="../media/hdphoto86.wdp"/><Relationship Id="rId542" Type="http://schemas.openxmlformats.org/officeDocument/2006/relationships/image" Target="../media/image415.jpeg"/><Relationship Id="rId181" Type="http://schemas.microsoft.com/office/2007/relationships/hdphoto" Target="../media/hdphoto43.wdp"/><Relationship Id="rId402" Type="http://schemas.openxmlformats.org/officeDocument/2006/relationships/image" Target="../media/image288.jpeg"/><Relationship Id="rId847" Type="http://schemas.openxmlformats.org/officeDocument/2006/relationships/image" Target="../media/image659.jpeg"/><Relationship Id="rId279" Type="http://schemas.openxmlformats.org/officeDocument/2006/relationships/image" Target="../media/image219.jpeg"/><Relationship Id="rId486" Type="http://schemas.openxmlformats.org/officeDocument/2006/relationships/image" Target="../media/image372.jpeg"/><Relationship Id="rId693" Type="http://schemas.openxmlformats.org/officeDocument/2006/relationships/image" Target="../media/image547.jpeg"/><Relationship Id="rId707" Type="http://schemas.openxmlformats.org/officeDocument/2006/relationships/image" Target="../media/image560.jpeg"/><Relationship Id="rId43" Type="http://schemas.openxmlformats.org/officeDocument/2006/relationships/image" Target="../media/image36.jpeg"/><Relationship Id="rId139" Type="http://schemas.openxmlformats.org/officeDocument/2006/relationships/image" Target="../media/image109.jpeg"/><Relationship Id="rId346" Type="http://schemas.openxmlformats.org/officeDocument/2006/relationships/image" Target="../media/image257.jpeg"/><Relationship Id="rId553" Type="http://schemas.openxmlformats.org/officeDocument/2006/relationships/image" Target="../media/image426.jpeg"/><Relationship Id="rId760" Type="http://schemas.openxmlformats.org/officeDocument/2006/relationships/image" Target="../media/image596.jpeg"/><Relationship Id="rId192" Type="http://schemas.openxmlformats.org/officeDocument/2006/relationships/image" Target="../media/image150.jpeg"/><Relationship Id="rId206" Type="http://schemas.openxmlformats.org/officeDocument/2006/relationships/image" Target="../media/image162.jpeg"/><Relationship Id="rId413" Type="http://schemas.openxmlformats.org/officeDocument/2006/relationships/image" Target="../media/image299.jpeg"/><Relationship Id="rId858" Type="http://schemas.openxmlformats.org/officeDocument/2006/relationships/image" Target="../media/image668.jpeg"/><Relationship Id="rId497" Type="http://schemas.openxmlformats.org/officeDocument/2006/relationships/image" Target="../media/image383.jpeg"/><Relationship Id="rId620" Type="http://schemas.openxmlformats.org/officeDocument/2006/relationships/image" Target="../media/image482.jpeg"/><Relationship Id="rId718" Type="http://schemas.microsoft.com/office/2007/relationships/hdphoto" Target="../media/hdphoto151.wdp"/><Relationship Id="rId357" Type="http://schemas.openxmlformats.org/officeDocument/2006/relationships/image" Target="../media/image263.jpeg"/><Relationship Id="rId54" Type="http://schemas.openxmlformats.org/officeDocument/2006/relationships/image" Target="../media/image46.jpeg"/><Relationship Id="rId217" Type="http://schemas.openxmlformats.org/officeDocument/2006/relationships/image" Target="../media/image173.jpeg"/><Relationship Id="rId564" Type="http://schemas.openxmlformats.org/officeDocument/2006/relationships/image" Target="../media/image433.jpeg"/><Relationship Id="rId771" Type="http://schemas.microsoft.com/office/2007/relationships/hdphoto" Target="../media/hdphoto171.wdp"/><Relationship Id="rId869" Type="http://schemas.openxmlformats.org/officeDocument/2006/relationships/image" Target="../media/image678.jpeg"/><Relationship Id="rId424" Type="http://schemas.openxmlformats.org/officeDocument/2006/relationships/image" Target="../media/image310.jpeg"/><Relationship Id="rId631" Type="http://schemas.openxmlformats.org/officeDocument/2006/relationships/image" Target="../media/image489.jpeg"/><Relationship Id="rId729" Type="http://schemas.microsoft.com/office/2007/relationships/hdphoto" Target="../media/hdphoto156.wdp"/><Relationship Id="rId270" Type="http://schemas.microsoft.com/office/2007/relationships/hdphoto" Target="../media/hdphoto58.wdp"/><Relationship Id="rId65" Type="http://schemas.openxmlformats.org/officeDocument/2006/relationships/image" Target="../media/image57.jpeg"/><Relationship Id="rId130" Type="http://schemas.microsoft.com/office/2007/relationships/hdphoto" Target="../media/hdphoto28.wdp"/><Relationship Id="rId368" Type="http://schemas.microsoft.com/office/2007/relationships/hdphoto" Target="../media/hdphoto101.wdp"/><Relationship Id="rId575" Type="http://schemas.openxmlformats.org/officeDocument/2006/relationships/image" Target="../media/image444.jpeg"/><Relationship Id="rId782" Type="http://schemas.microsoft.com/office/2007/relationships/hdphoto" Target="../media/hdphoto176.wdp"/><Relationship Id="rId228" Type="http://schemas.openxmlformats.org/officeDocument/2006/relationships/image" Target="../media/image181.jpeg"/><Relationship Id="rId435" Type="http://schemas.openxmlformats.org/officeDocument/2006/relationships/image" Target="../media/image321.jpeg"/><Relationship Id="rId642" Type="http://schemas.microsoft.com/office/2007/relationships/hdphoto" Target="../media/hdphoto145.wdp"/><Relationship Id="rId281" Type="http://schemas.openxmlformats.org/officeDocument/2006/relationships/image" Target="../media/image220.jpeg"/><Relationship Id="rId502" Type="http://schemas.openxmlformats.org/officeDocument/2006/relationships/image" Target="../media/image388.jpeg"/><Relationship Id="rId76" Type="http://schemas.openxmlformats.org/officeDocument/2006/relationships/image" Target="../media/image67.jpeg"/><Relationship Id="rId141" Type="http://schemas.openxmlformats.org/officeDocument/2006/relationships/image" Target="../media/image111.jpeg"/><Relationship Id="rId379" Type="http://schemas.openxmlformats.org/officeDocument/2006/relationships/image" Target="../media/image274.jpeg"/><Relationship Id="rId586" Type="http://schemas.openxmlformats.org/officeDocument/2006/relationships/image" Target="../media/image455.jpeg"/><Relationship Id="rId793" Type="http://schemas.openxmlformats.org/officeDocument/2006/relationships/image" Target="../media/image615.jpg"/><Relationship Id="rId807" Type="http://schemas.openxmlformats.org/officeDocument/2006/relationships/image" Target="../media/image627.jpeg"/><Relationship Id="rId7" Type="http://schemas.openxmlformats.org/officeDocument/2006/relationships/image" Target="../media/image7.jpeg"/><Relationship Id="rId239" Type="http://schemas.openxmlformats.org/officeDocument/2006/relationships/image" Target="../media/image189.jpeg"/><Relationship Id="rId446" Type="http://schemas.openxmlformats.org/officeDocument/2006/relationships/image" Target="../media/image332.jpeg"/><Relationship Id="rId653" Type="http://schemas.openxmlformats.org/officeDocument/2006/relationships/image" Target="../media/image508.jpeg"/><Relationship Id="rId292" Type="http://schemas.microsoft.com/office/2007/relationships/hdphoto" Target="../media/hdphoto65.wdp"/><Relationship Id="rId306" Type="http://schemas.microsoft.com/office/2007/relationships/hdphoto" Target="../media/hdphoto72.wdp"/><Relationship Id="rId860" Type="http://schemas.openxmlformats.org/officeDocument/2006/relationships/image" Target="../media/image670.jpeg"/><Relationship Id="rId87" Type="http://schemas.microsoft.com/office/2007/relationships/hdphoto" Target="../media/hdphoto13.wdp"/><Relationship Id="rId513" Type="http://schemas.microsoft.com/office/2007/relationships/hdphoto" Target="../media/hdphoto118.wdp"/><Relationship Id="rId597" Type="http://schemas.openxmlformats.org/officeDocument/2006/relationships/image" Target="../media/image466.jpeg"/><Relationship Id="rId720" Type="http://schemas.microsoft.com/office/2007/relationships/hdphoto" Target="../media/hdphoto152.wdp"/><Relationship Id="rId818" Type="http://schemas.openxmlformats.org/officeDocument/2006/relationships/image" Target="../media/image635.jpeg"/><Relationship Id="rId152" Type="http://schemas.openxmlformats.org/officeDocument/2006/relationships/image" Target="../media/image119.jpeg"/><Relationship Id="rId457" Type="http://schemas.openxmlformats.org/officeDocument/2006/relationships/image" Target="../media/image343.jpeg"/><Relationship Id="rId664" Type="http://schemas.openxmlformats.org/officeDocument/2006/relationships/image" Target="../media/image518.jpeg"/><Relationship Id="rId871" Type="http://schemas.openxmlformats.org/officeDocument/2006/relationships/image" Target="../media/image680.jpeg"/><Relationship Id="rId14" Type="http://schemas.openxmlformats.org/officeDocument/2006/relationships/image" Target="../media/image13.jpeg"/><Relationship Id="rId317" Type="http://schemas.openxmlformats.org/officeDocument/2006/relationships/image" Target="../media/image241.jpeg"/><Relationship Id="rId524" Type="http://schemas.openxmlformats.org/officeDocument/2006/relationships/image" Target="../media/image402.jpeg"/><Relationship Id="rId731" Type="http://schemas.microsoft.com/office/2007/relationships/hdphoto" Target="../media/hdphoto157.wdp"/><Relationship Id="rId98" Type="http://schemas.openxmlformats.org/officeDocument/2006/relationships/image" Target="../media/image83.jpeg"/><Relationship Id="rId163" Type="http://schemas.openxmlformats.org/officeDocument/2006/relationships/image" Target="../media/image126.jpeg"/><Relationship Id="rId370" Type="http://schemas.microsoft.com/office/2007/relationships/hdphoto" Target="../media/hdphoto102.wdp"/><Relationship Id="rId829" Type="http://schemas.openxmlformats.org/officeDocument/2006/relationships/image" Target="../media/image644.jpeg"/><Relationship Id="rId230" Type="http://schemas.openxmlformats.org/officeDocument/2006/relationships/image" Target="../media/image183.jpeg"/><Relationship Id="rId468" Type="http://schemas.openxmlformats.org/officeDocument/2006/relationships/image" Target="../media/image354.jpeg"/><Relationship Id="rId675" Type="http://schemas.openxmlformats.org/officeDocument/2006/relationships/image" Target="../media/image529.jpeg"/><Relationship Id="rId25" Type="http://schemas.openxmlformats.org/officeDocument/2006/relationships/image" Target="../media/image22.jpeg"/><Relationship Id="rId328" Type="http://schemas.microsoft.com/office/2007/relationships/hdphoto" Target="../media/hdphoto83.wdp"/><Relationship Id="rId535" Type="http://schemas.openxmlformats.org/officeDocument/2006/relationships/image" Target="../media/image408.jpeg"/><Relationship Id="rId742" Type="http://schemas.microsoft.com/office/2007/relationships/hdphoto" Target="../media/hdphoto160.wdp"/><Relationship Id="rId174" Type="http://schemas.openxmlformats.org/officeDocument/2006/relationships/image" Target="../media/image134.jpeg"/><Relationship Id="rId381" Type="http://schemas.openxmlformats.org/officeDocument/2006/relationships/image" Target="../media/image275.jpeg"/><Relationship Id="rId602" Type="http://schemas.openxmlformats.org/officeDocument/2006/relationships/image" Target="../media/image471.jpeg"/><Relationship Id="rId241" Type="http://schemas.openxmlformats.org/officeDocument/2006/relationships/image" Target="../media/image191.jpeg"/><Relationship Id="rId479" Type="http://schemas.openxmlformats.org/officeDocument/2006/relationships/image" Target="../media/image365.jpeg"/><Relationship Id="rId686" Type="http://schemas.openxmlformats.org/officeDocument/2006/relationships/image" Target="../media/image540.jpeg"/><Relationship Id="rId36" Type="http://schemas.openxmlformats.org/officeDocument/2006/relationships/image" Target="../media/image29.jpeg"/><Relationship Id="rId339" Type="http://schemas.microsoft.com/office/2007/relationships/hdphoto" Target="../media/hdphoto88.wdp"/><Relationship Id="rId546" Type="http://schemas.openxmlformats.org/officeDocument/2006/relationships/image" Target="../media/image419.jpeg"/><Relationship Id="rId753" Type="http://schemas.openxmlformats.org/officeDocument/2006/relationships/image" Target="../media/image592.jpeg"/><Relationship Id="rId101" Type="http://schemas.openxmlformats.org/officeDocument/2006/relationships/image" Target="../media/image85.jpeg"/><Relationship Id="rId185" Type="http://schemas.openxmlformats.org/officeDocument/2006/relationships/image" Target="../media/image143.jpeg"/><Relationship Id="rId406" Type="http://schemas.openxmlformats.org/officeDocument/2006/relationships/image" Target="../media/image292.jpeg"/><Relationship Id="rId392" Type="http://schemas.microsoft.com/office/2007/relationships/hdphoto" Target="../media/hdphoto113.wdp"/><Relationship Id="rId613" Type="http://schemas.microsoft.com/office/2007/relationships/hdphoto" Target="../media/hdphoto136.wdp"/><Relationship Id="rId697" Type="http://schemas.openxmlformats.org/officeDocument/2006/relationships/image" Target="../media/image550.jpeg"/><Relationship Id="rId820" Type="http://schemas.openxmlformats.org/officeDocument/2006/relationships/image" Target="../media/image637.jpeg"/><Relationship Id="rId252" Type="http://schemas.openxmlformats.org/officeDocument/2006/relationships/image" Target="../media/image200.jpeg"/><Relationship Id="rId47" Type="http://schemas.microsoft.com/office/2007/relationships/hdphoto" Target="../media/hdphoto9.wdp"/><Relationship Id="rId112" Type="http://schemas.openxmlformats.org/officeDocument/2006/relationships/image" Target="../media/image91.jpeg"/><Relationship Id="rId557" Type="http://schemas.microsoft.com/office/2007/relationships/hdphoto" Target="../media/hdphoto130.wdp"/><Relationship Id="rId764" Type="http://schemas.openxmlformats.org/officeDocument/2006/relationships/image" Target="../media/image598.jpeg"/><Relationship Id="rId196" Type="http://schemas.openxmlformats.org/officeDocument/2006/relationships/image" Target="../media/image154.jpeg"/><Relationship Id="rId417" Type="http://schemas.openxmlformats.org/officeDocument/2006/relationships/image" Target="../media/image303.jpeg"/><Relationship Id="rId624" Type="http://schemas.openxmlformats.org/officeDocument/2006/relationships/image" Target="../media/image485.jpeg"/><Relationship Id="rId831" Type="http://schemas.openxmlformats.org/officeDocument/2006/relationships/image" Target="../media/image645.jpeg"/><Relationship Id="rId263" Type="http://schemas.openxmlformats.org/officeDocument/2006/relationships/image" Target="../media/image208.jpeg"/><Relationship Id="rId470" Type="http://schemas.openxmlformats.org/officeDocument/2006/relationships/image" Target="../media/image356.jpeg"/><Relationship Id="rId58" Type="http://schemas.openxmlformats.org/officeDocument/2006/relationships/image" Target="../media/image50.jpeg"/><Relationship Id="rId123" Type="http://schemas.microsoft.com/office/2007/relationships/hdphoto" Target="../media/hdphoto26.wdp"/><Relationship Id="rId330" Type="http://schemas.microsoft.com/office/2007/relationships/hdphoto" Target="../media/hdphoto84.wdp"/><Relationship Id="rId568" Type="http://schemas.openxmlformats.org/officeDocument/2006/relationships/image" Target="../media/image437.jpeg"/><Relationship Id="rId775" Type="http://schemas.microsoft.com/office/2007/relationships/hdphoto" Target="../media/hdphoto173.wdp"/><Relationship Id="rId428" Type="http://schemas.openxmlformats.org/officeDocument/2006/relationships/image" Target="../media/image314.jpeg"/><Relationship Id="rId635" Type="http://schemas.openxmlformats.org/officeDocument/2006/relationships/image" Target="../media/image492.jpeg"/><Relationship Id="rId842" Type="http://schemas.openxmlformats.org/officeDocument/2006/relationships/image" Target="../media/image654.jpeg"/><Relationship Id="rId274" Type="http://schemas.openxmlformats.org/officeDocument/2006/relationships/image" Target="../media/image216.jpeg"/><Relationship Id="rId481" Type="http://schemas.openxmlformats.org/officeDocument/2006/relationships/image" Target="../media/image367.jpeg"/><Relationship Id="rId702" Type="http://schemas.openxmlformats.org/officeDocument/2006/relationships/image" Target="../media/image555.jpeg"/><Relationship Id="rId69" Type="http://schemas.openxmlformats.org/officeDocument/2006/relationships/image" Target="../media/image61.jpeg"/><Relationship Id="rId134" Type="http://schemas.microsoft.com/office/2007/relationships/hdphoto" Target="../media/hdphoto29.wdp"/><Relationship Id="rId579" Type="http://schemas.openxmlformats.org/officeDocument/2006/relationships/image" Target="../media/image448.jpeg"/><Relationship Id="rId786" Type="http://schemas.openxmlformats.org/officeDocument/2006/relationships/image" Target="../media/image609.jpg"/><Relationship Id="rId341" Type="http://schemas.microsoft.com/office/2007/relationships/hdphoto" Target="../media/hdphoto89.wdp"/><Relationship Id="rId439" Type="http://schemas.openxmlformats.org/officeDocument/2006/relationships/image" Target="../media/image325.jpeg"/><Relationship Id="rId646" Type="http://schemas.openxmlformats.org/officeDocument/2006/relationships/image" Target="../media/image502.jpeg"/><Relationship Id="rId201" Type="http://schemas.microsoft.com/office/2007/relationships/hdphoto" Target="../media/hdphoto44.wdp"/><Relationship Id="rId285" Type="http://schemas.openxmlformats.org/officeDocument/2006/relationships/image" Target="../media/image223.jpeg"/><Relationship Id="rId506" Type="http://schemas.openxmlformats.org/officeDocument/2006/relationships/image" Target="../media/image392.jpeg"/><Relationship Id="rId853" Type="http://schemas.microsoft.com/office/2007/relationships/hdphoto" Target="../media/hdphoto188.wdp"/><Relationship Id="rId492" Type="http://schemas.openxmlformats.org/officeDocument/2006/relationships/image" Target="../media/image378.jpeg"/><Relationship Id="rId713" Type="http://schemas.openxmlformats.org/officeDocument/2006/relationships/image" Target="../media/image566.jpeg"/><Relationship Id="rId797" Type="http://schemas.openxmlformats.org/officeDocument/2006/relationships/image" Target="../media/image619.jpeg"/><Relationship Id="rId145" Type="http://schemas.openxmlformats.org/officeDocument/2006/relationships/image" Target="../media/image114.jpeg"/><Relationship Id="rId352" Type="http://schemas.microsoft.com/office/2007/relationships/hdphoto" Target="../media/hdphoto93.wdp"/><Relationship Id="rId212" Type="http://schemas.openxmlformats.org/officeDocument/2006/relationships/image" Target="../media/image168.jpeg"/><Relationship Id="rId657" Type="http://schemas.openxmlformats.org/officeDocument/2006/relationships/image" Target="../media/image512.jpeg"/><Relationship Id="rId864" Type="http://schemas.openxmlformats.org/officeDocument/2006/relationships/image" Target="../media/image674.jpeg"/><Relationship Id="rId296" Type="http://schemas.microsoft.com/office/2007/relationships/hdphoto" Target="../media/hdphoto67.wdp"/><Relationship Id="rId517" Type="http://schemas.microsoft.com/office/2007/relationships/hdphoto" Target="../media/hdphoto120.wdp"/><Relationship Id="rId724" Type="http://schemas.openxmlformats.org/officeDocument/2006/relationships/image" Target="../media/image572.jpeg"/><Relationship Id="rId60" Type="http://schemas.openxmlformats.org/officeDocument/2006/relationships/image" Target="../media/image52.jpeg"/><Relationship Id="rId156" Type="http://schemas.microsoft.com/office/2007/relationships/hdphoto" Target="../media/hdphoto35.wdp"/><Relationship Id="rId363" Type="http://schemas.openxmlformats.org/officeDocument/2006/relationships/image" Target="../media/image266.jpeg"/><Relationship Id="rId570" Type="http://schemas.openxmlformats.org/officeDocument/2006/relationships/image" Target="../media/image439.jpeg"/><Relationship Id="rId223" Type="http://schemas.microsoft.com/office/2007/relationships/hdphoto" Target="../media/hdphoto46.wdp"/><Relationship Id="rId430" Type="http://schemas.openxmlformats.org/officeDocument/2006/relationships/image" Target="../media/image316.jpeg"/><Relationship Id="rId668" Type="http://schemas.openxmlformats.org/officeDocument/2006/relationships/image" Target="../media/image522.jpeg"/><Relationship Id="rId18" Type="http://schemas.openxmlformats.org/officeDocument/2006/relationships/image" Target="../media/image17.jpeg"/><Relationship Id="rId528" Type="http://schemas.openxmlformats.org/officeDocument/2006/relationships/image" Target="../media/image404.jpeg"/><Relationship Id="rId735" Type="http://schemas.microsoft.com/office/2007/relationships/hdphoto" Target="../media/hdphoto159.wdp"/><Relationship Id="rId167" Type="http://schemas.openxmlformats.org/officeDocument/2006/relationships/image" Target="../media/image128.jpeg"/><Relationship Id="rId374" Type="http://schemas.microsoft.com/office/2007/relationships/hdphoto" Target="../media/hdphoto104.wdp"/><Relationship Id="rId581" Type="http://schemas.openxmlformats.org/officeDocument/2006/relationships/image" Target="../media/image450.jpeg"/><Relationship Id="rId71" Type="http://schemas.openxmlformats.org/officeDocument/2006/relationships/image" Target="../media/image63.jpeg"/><Relationship Id="rId234" Type="http://schemas.openxmlformats.org/officeDocument/2006/relationships/image" Target="../media/image186.jpeg"/><Relationship Id="rId679" Type="http://schemas.openxmlformats.org/officeDocument/2006/relationships/image" Target="../media/image533.jpeg"/><Relationship Id="rId802" Type="http://schemas.openxmlformats.org/officeDocument/2006/relationships/image" Target="../media/image624.jpeg"/><Relationship Id="rId2" Type="http://schemas.openxmlformats.org/officeDocument/2006/relationships/image" Target="../media/image3.jpeg"/><Relationship Id="rId29" Type="http://schemas.openxmlformats.org/officeDocument/2006/relationships/image" Target="../media/image24.jpeg"/><Relationship Id="rId441" Type="http://schemas.openxmlformats.org/officeDocument/2006/relationships/image" Target="../media/image327.jpeg"/><Relationship Id="rId539" Type="http://schemas.openxmlformats.org/officeDocument/2006/relationships/image" Target="../media/image412.jpeg"/><Relationship Id="rId746" Type="http://schemas.openxmlformats.org/officeDocument/2006/relationships/image" Target="../media/image587.jpeg"/><Relationship Id="rId178" Type="http://schemas.openxmlformats.org/officeDocument/2006/relationships/image" Target="../media/image138.jpeg"/><Relationship Id="rId301" Type="http://schemas.openxmlformats.org/officeDocument/2006/relationships/image" Target="../media/image233.jpeg"/><Relationship Id="rId82" Type="http://schemas.openxmlformats.org/officeDocument/2006/relationships/image" Target="../media/image71.jpeg"/><Relationship Id="rId385" Type="http://schemas.openxmlformats.org/officeDocument/2006/relationships/image" Target="../media/image277.jpeg"/><Relationship Id="rId592" Type="http://schemas.openxmlformats.org/officeDocument/2006/relationships/image" Target="../media/image461.jpeg"/><Relationship Id="rId606" Type="http://schemas.openxmlformats.org/officeDocument/2006/relationships/image" Target="../media/image474.jpeg"/><Relationship Id="rId813" Type="http://schemas.openxmlformats.org/officeDocument/2006/relationships/image" Target="../media/image631.jpeg"/><Relationship Id="rId245" Type="http://schemas.openxmlformats.org/officeDocument/2006/relationships/image" Target="../media/image194.jpeg"/><Relationship Id="rId452" Type="http://schemas.openxmlformats.org/officeDocument/2006/relationships/image" Target="../media/image338.jpeg"/><Relationship Id="rId105" Type="http://schemas.microsoft.com/office/2007/relationships/hdphoto" Target="../media/hdphoto19.wdp"/><Relationship Id="rId312" Type="http://schemas.microsoft.com/office/2007/relationships/hdphoto" Target="../media/hdphoto75.wdp"/><Relationship Id="rId757" Type="http://schemas.microsoft.com/office/2007/relationships/hdphoto" Target="../media/hdphoto164.wdp"/><Relationship Id="rId93" Type="http://schemas.openxmlformats.org/officeDocument/2006/relationships/image" Target="../media/image80.jpeg"/><Relationship Id="rId189" Type="http://schemas.openxmlformats.org/officeDocument/2006/relationships/image" Target="../media/image147.jpeg"/><Relationship Id="rId396" Type="http://schemas.microsoft.com/office/2007/relationships/hdphoto" Target="../media/hdphoto115.wdp"/><Relationship Id="rId617" Type="http://schemas.microsoft.com/office/2007/relationships/hdphoto" Target="../media/hdphoto138.wdp"/><Relationship Id="rId824" Type="http://schemas.microsoft.com/office/2007/relationships/hdphoto" Target="../media/hdphoto184.wdp"/><Relationship Id="rId256" Type="http://schemas.openxmlformats.org/officeDocument/2006/relationships/image" Target="../media/image203.jpeg"/><Relationship Id="rId463" Type="http://schemas.openxmlformats.org/officeDocument/2006/relationships/image" Target="../media/image349.jpeg"/><Relationship Id="rId670" Type="http://schemas.openxmlformats.org/officeDocument/2006/relationships/image" Target="../media/image524.jpeg"/><Relationship Id="rId116" Type="http://schemas.openxmlformats.org/officeDocument/2006/relationships/image" Target="../media/image94.jpeg"/><Relationship Id="rId323" Type="http://schemas.openxmlformats.org/officeDocument/2006/relationships/image" Target="../media/image244.jpeg"/><Relationship Id="rId530" Type="http://schemas.openxmlformats.org/officeDocument/2006/relationships/image" Target="../media/image405.jpeg"/><Relationship Id="rId768" Type="http://schemas.openxmlformats.org/officeDocument/2006/relationships/image" Target="../media/image600.jpeg"/><Relationship Id="rId20" Type="http://schemas.openxmlformats.org/officeDocument/2006/relationships/image" Target="../media/image19.jpeg"/><Relationship Id="rId628" Type="http://schemas.openxmlformats.org/officeDocument/2006/relationships/image" Target="../media/image487.jpeg"/><Relationship Id="rId835" Type="http://schemas.openxmlformats.org/officeDocument/2006/relationships/hyperlink" Target="#&#1057;&#1086;&#1076;&#1077;&#1088;&#1078;&#1072;&#1085;&#1080;&#1077;!B6"/><Relationship Id="rId267" Type="http://schemas.openxmlformats.org/officeDocument/2006/relationships/image" Target="../media/image211.jpeg"/><Relationship Id="rId474" Type="http://schemas.openxmlformats.org/officeDocument/2006/relationships/image" Target="../media/image360.jpeg"/><Relationship Id="rId127" Type="http://schemas.openxmlformats.org/officeDocument/2006/relationships/image" Target="../media/image101.jpeg"/><Relationship Id="rId681" Type="http://schemas.openxmlformats.org/officeDocument/2006/relationships/image" Target="../media/image535.jpeg"/><Relationship Id="rId779" Type="http://schemas.openxmlformats.org/officeDocument/2006/relationships/image" Target="../media/image606.jpeg"/><Relationship Id="rId31" Type="http://schemas.openxmlformats.org/officeDocument/2006/relationships/image" Target="../media/image25.jpeg"/><Relationship Id="rId334" Type="http://schemas.openxmlformats.org/officeDocument/2006/relationships/image" Target="../media/image250.jpeg"/><Relationship Id="rId541" Type="http://schemas.openxmlformats.org/officeDocument/2006/relationships/image" Target="../media/image414.jpeg"/><Relationship Id="rId639" Type="http://schemas.openxmlformats.org/officeDocument/2006/relationships/image" Target="../media/image496.jpeg"/><Relationship Id="rId180" Type="http://schemas.openxmlformats.org/officeDocument/2006/relationships/image" Target="../media/image139.jpeg"/><Relationship Id="rId278" Type="http://schemas.openxmlformats.org/officeDocument/2006/relationships/image" Target="../media/image218.jpeg"/><Relationship Id="rId401" Type="http://schemas.openxmlformats.org/officeDocument/2006/relationships/image" Target="../media/image287.jpeg"/><Relationship Id="rId846" Type="http://schemas.openxmlformats.org/officeDocument/2006/relationships/image" Target="../media/image658.jpeg"/><Relationship Id="rId485" Type="http://schemas.openxmlformats.org/officeDocument/2006/relationships/image" Target="../media/image371.jpeg"/><Relationship Id="rId692" Type="http://schemas.openxmlformats.org/officeDocument/2006/relationships/image" Target="../media/image546.jpeg"/><Relationship Id="rId706" Type="http://schemas.openxmlformats.org/officeDocument/2006/relationships/image" Target="../media/image559.jpeg"/><Relationship Id="rId42" Type="http://schemas.openxmlformats.org/officeDocument/2006/relationships/image" Target="../media/image35.jpeg"/><Relationship Id="rId138" Type="http://schemas.microsoft.com/office/2007/relationships/hdphoto" Target="../media/hdphoto31.wdp"/><Relationship Id="rId345" Type="http://schemas.openxmlformats.org/officeDocument/2006/relationships/image" Target="../media/image256.jpeg"/><Relationship Id="rId552" Type="http://schemas.openxmlformats.org/officeDocument/2006/relationships/image" Target="../media/image425.jpeg"/><Relationship Id="rId191" Type="http://schemas.openxmlformats.org/officeDocument/2006/relationships/image" Target="../media/image149.jpeg"/><Relationship Id="rId205" Type="http://schemas.openxmlformats.org/officeDocument/2006/relationships/image" Target="../media/image161.jpeg"/><Relationship Id="rId412" Type="http://schemas.openxmlformats.org/officeDocument/2006/relationships/image" Target="../media/image298.jpeg"/><Relationship Id="rId857" Type="http://schemas.openxmlformats.org/officeDocument/2006/relationships/image" Target="../media/image667.jpeg"/><Relationship Id="rId289" Type="http://schemas.openxmlformats.org/officeDocument/2006/relationships/image" Target="../media/image227.jpeg"/><Relationship Id="rId496" Type="http://schemas.openxmlformats.org/officeDocument/2006/relationships/image" Target="../media/image382.jpeg"/><Relationship Id="rId717" Type="http://schemas.openxmlformats.org/officeDocument/2006/relationships/image" Target="../media/image568.jpeg"/><Relationship Id="rId53" Type="http://schemas.openxmlformats.org/officeDocument/2006/relationships/image" Target="../media/image45.jpeg"/><Relationship Id="rId149" Type="http://schemas.microsoft.com/office/2007/relationships/hdphoto" Target="../media/hdphoto33.wdp"/><Relationship Id="rId356" Type="http://schemas.microsoft.com/office/2007/relationships/hdphoto" Target="../media/hdphoto95.wdp"/><Relationship Id="rId563" Type="http://schemas.openxmlformats.org/officeDocument/2006/relationships/image" Target="../media/image432.jpeg"/><Relationship Id="rId770" Type="http://schemas.openxmlformats.org/officeDocument/2006/relationships/image" Target="../media/image601.jpeg"/><Relationship Id="rId216" Type="http://schemas.openxmlformats.org/officeDocument/2006/relationships/image" Target="../media/image172.jpeg"/><Relationship Id="rId423" Type="http://schemas.openxmlformats.org/officeDocument/2006/relationships/image" Target="../media/image309.jpeg"/><Relationship Id="rId868" Type="http://schemas.openxmlformats.org/officeDocument/2006/relationships/image" Target="../media/image677.jpeg"/><Relationship Id="rId630" Type="http://schemas.microsoft.com/office/2007/relationships/hdphoto" Target="../media/hdphoto143.wdp"/><Relationship Id="rId728" Type="http://schemas.openxmlformats.org/officeDocument/2006/relationships/image" Target="../media/image574.jpeg"/><Relationship Id="rId64" Type="http://schemas.openxmlformats.org/officeDocument/2006/relationships/image" Target="../media/image56.jpeg"/><Relationship Id="rId367" Type="http://schemas.openxmlformats.org/officeDocument/2006/relationships/image" Target="../media/image268.jpeg"/><Relationship Id="rId574" Type="http://schemas.openxmlformats.org/officeDocument/2006/relationships/image" Target="../media/image443.jpeg"/><Relationship Id="rId227" Type="http://schemas.microsoft.com/office/2007/relationships/hdphoto" Target="../media/hdphoto48.wdp"/><Relationship Id="rId781" Type="http://schemas.openxmlformats.org/officeDocument/2006/relationships/image" Target="../media/image607.jpeg"/><Relationship Id="rId434" Type="http://schemas.openxmlformats.org/officeDocument/2006/relationships/image" Target="../media/image320.jpeg"/><Relationship Id="rId641" Type="http://schemas.openxmlformats.org/officeDocument/2006/relationships/image" Target="../media/image498.jpeg"/><Relationship Id="rId739" Type="http://schemas.openxmlformats.org/officeDocument/2006/relationships/image" Target="../media/image581.jpeg"/><Relationship Id="rId280" Type="http://schemas.microsoft.com/office/2007/relationships/hdphoto" Target="../media/hdphoto62.wdp"/><Relationship Id="rId501" Type="http://schemas.openxmlformats.org/officeDocument/2006/relationships/image" Target="../media/image387.jpeg"/><Relationship Id="rId75" Type="http://schemas.microsoft.com/office/2007/relationships/hdphoto" Target="../media/hdphoto10.wdp"/><Relationship Id="rId140" Type="http://schemas.openxmlformats.org/officeDocument/2006/relationships/image" Target="../media/image110.jpeg"/><Relationship Id="rId378" Type="http://schemas.microsoft.com/office/2007/relationships/hdphoto" Target="../media/hdphoto106.wdp"/><Relationship Id="rId585" Type="http://schemas.openxmlformats.org/officeDocument/2006/relationships/image" Target="../media/image454.jpeg"/><Relationship Id="rId792" Type="http://schemas.openxmlformats.org/officeDocument/2006/relationships/image" Target="../media/image614.jpeg"/><Relationship Id="rId806" Type="http://schemas.microsoft.com/office/2007/relationships/hdphoto" Target="../media/hdphoto180.wdp"/><Relationship Id="rId6" Type="http://schemas.microsoft.com/office/2007/relationships/hdphoto" Target="../media/hdphoto1.wdp"/><Relationship Id="rId238" Type="http://schemas.microsoft.com/office/2007/relationships/hdphoto" Target="../media/hdphoto51.wdp"/><Relationship Id="rId445" Type="http://schemas.openxmlformats.org/officeDocument/2006/relationships/image" Target="../media/image331.jpeg"/><Relationship Id="rId652" Type="http://schemas.openxmlformats.org/officeDocument/2006/relationships/image" Target="../media/image507.jpeg"/><Relationship Id="rId291" Type="http://schemas.openxmlformats.org/officeDocument/2006/relationships/image" Target="../media/image228.jpeg"/><Relationship Id="rId305" Type="http://schemas.openxmlformats.org/officeDocument/2006/relationships/image" Target="../media/image235.jpeg"/><Relationship Id="rId512" Type="http://schemas.openxmlformats.org/officeDocument/2006/relationships/image" Target="../media/image396.jpeg"/><Relationship Id="rId86" Type="http://schemas.openxmlformats.org/officeDocument/2006/relationships/image" Target="../media/image75.jpeg"/><Relationship Id="rId151" Type="http://schemas.microsoft.com/office/2007/relationships/hdphoto" Target="../media/hdphoto34.wdp"/><Relationship Id="rId389" Type="http://schemas.openxmlformats.org/officeDocument/2006/relationships/image" Target="../media/image279.jpeg"/><Relationship Id="rId596" Type="http://schemas.openxmlformats.org/officeDocument/2006/relationships/image" Target="../media/image465.jpeg"/><Relationship Id="rId817" Type="http://schemas.openxmlformats.org/officeDocument/2006/relationships/image" Target="../media/image634.jpeg"/><Relationship Id="rId249" Type="http://schemas.microsoft.com/office/2007/relationships/hdphoto" Target="../media/hdphoto53.wdp"/><Relationship Id="rId456" Type="http://schemas.openxmlformats.org/officeDocument/2006/relationships/image" Target="../media/image342.jpeg"/><Relationship Id="rId663" Type="http://schemas.openxmlformats.org/officeDocument/2006/relationships/image" Target="../media/image517.jpeg"/><Relationship Id="rId870" Type="http://schemas.openxmlformats.org/officeDocument/2006/relationships/image" Target="../media/image679.jpeg"/><Relationship Id="rId13" Type="http://schemas.openxmlformats.org/officeDocument/2006/relationships/image" Target="../media/image12.jpeg"/><Relationship Id="rId109" Type="http://schemas.microsoft.com/office/2007/relationships/hdphoto" Target="../media/hdphoto21.wdp"/><Relationship Id="rId316" Type="http://schemas.microsoft.com/office/2007/relationships/hdphoto" Target="../media/hdphoto77.wdp"/><Relationship Id="rId523" Type="http://schemas.microsoft.com/office/2007/relationships/hdphoto" Target="../media/hdphoto123.wdp"/><Relationship Id="rId97" Type="http://schemas.microsoft.com/office/2007/relationships/hdphoto" Target="../media/hdphoto16.wdp"/><Relationship Id="rId730" Type="http://schemas.openxmlformats.org/officeDocument/2006/relationships/image" Target="../media/image575.jpeg"/><Relationship Id="rId828" Type="http://schemas.openxmlformats.org/officeDocument/2006/relationships/image" Target="../media/image643.jpeg"/><Relationship Id="rId162" Type="http://schemas.microsoft.com/office/2007/relationships/hdphoto" Target="../media/hdphoto38.wdp"/><Relationship Id="rId467" Type="http://schemas.openxmlformats.org/officeDocument/2006/relationships/image" Target="../media/image353.jpeg"/><Relationship Id="rId674" Type="http://schemas.openxmlformats.org/officeDocument/2006/relationships/image" Target="../media/image528.jpeg"/><Relationship Id="rId24" Type="http://schemas.openxmlformats.org/officeDocument/2006/relationships/image" Target="../media/image21.jpeg"/><Relationship Id="rId327" Type="http://schemas.openxmlformats.org/officeDocument/2006/relationships/image" Target="../media/image246.jpeg"/><Relationship Id="rId534" Type="http://schemas.openxmlformats.org/officeDocument/2006/relationships/image" Target="../media/image407.jpeg"/><Relationship Id="rId741" Type="http://schemas.openxmlformats.org/officeDocument/2006/relationships/image" Target="../media/image583.jpeg"/><Relationship Id="rId839" Type="http://schemas.openxmlformats.org/officeDocument/2006/relationships/image" Target="../media/image651.jpeg"/><Relationship Id="rId173" Type="http://schemas.openxmlformats.org/officeDocument/2006/relationships/image" Target="../media/image133.jpeg"/><Relationship Id="rId380" Type="http://schemas.microsoft.com/office/2007/relationships/hdphoto" Target="../media/hdphoto107.wdp"/><Relationship Id="rId601" Type="http://schemas.openxmlformats.org/officeDocument/2006/relationships/image" Target="../media/image470.jpeg"/><Relationship Id="rId240" Type="http://schemas.openxmlformats.org/officeDocument/2006/relationships/image" Target="../media/image190.jpeg"/><Relationship Id="rId478" Type="http://schemas.openxmlformats.org/officeDocument/2006/relationships/image" Target="../media/image364.jpeg"/><Relationship Id="rId685" Type="http://schemas.openxmlformats.org/officeDocument/2006/relationships/image" Target="../media/image539.jpeg"/><Relationship Id="rId35" Type="http://schemas.openxmlformats.org/officeDocument/2006/relationships/image" Target="../media/image28.jpeg"/><Relationship Id="rId100" Type="http://schemas.microsoft.com/office/2007/relationships/hdphoto" Target="../media/hdphoto17.wdp"/><Relationship Id="rId338" Type="http://schemas.openxmlformats.org/officeDocument/2006/relationships/image" Target="../media/image252.jpeg"/><Relationship Id="rId545" Type="http://schemas.openxmlformats.org/officeDocument/2006/relationships/image" Target="../media/image418.jpeg"/><Relationship Id="rId752" Type="http://schemas.openxmlformats.org/officeDocument/2006/relationships/image" Target="../media/image591.jpeg"/><Relationship Id="rId184" Type="http://schemas.openxmlformats.org/officeDocument/2006/relationships/image" Target="../media/image142.jpeg"/><Relationship Id="rId391" Type="http://schemas.openxmlformats.org/officeDocument/2006/relationships/image" Target="../media/image280.jpeg"/><Relationship Id="rId405" Type="http://schemas.openxmlformats.org/officeDocument/2006/relationships/image" Target="../media/image291.jpeg"/><Relationship Id="rId612" Type="http://schemas.openxmlformats.org/officeDocument/2006/relationships/image" Target="../media/image478.jpeg"/><Relationship Id="rId251" Type="http://schemas.openxmlformats.org/officeDocument/2006/relationships/image" Target="../media/image199.jpeg"/><Relationship Id="rId489" Type="http://schemas.openxmlformats.org/officeDocument/2006/relationships/image" Target="../media/image375.jpeg"/><Relationship Id="rId696" Type="http://schemas.openxmlformats.org/officeDocument/2006/relationships/image" Target="../media/image549.jpeg"/><Relationship Id="rId46" Type="http://schemas.openxmlformats.org/officeDocument/2006/relationships/image" Target="../media/image39.jpeg"/><Relationship Id="rId293" Type="http://schemas.openxmlformats.org/officeDocument/2006/relationships/image" Target="../media/image229.jpeg"/><Relationship Id="rId307" Type="http://schemas.openxmlformats.org/officeDocument/2006/relationships/image" Target="../media/image236.jpeg"/><Relationship Id="rId349" Type="http://schemas.openxmlformats.org/officeDocument/2006/relationships/image" Target="../media/image259.jpeg"/><Relationship Id="rId514" Type="http://schemas.openxmlformats.org/officeDocument/2006/relationships/image" Target="../media/image397.jpeg"/><Relationship Id="rId556" Type="http://schemas.openxmlformats.org/officeDocument/2006/relationships/image" Target="../media/image428.jpeg"/><Relationship Id="rId721" Type="http://schemas.openxmlformats.org/officeDocument/2006/relationships/image" Target="../media/image570.jpeg"/><Relationship Id="rId763" Type="http://schemas.microsoft.com/office/2007/relationships/hdphoto" Target="../media/hdphoto167.wdp"/><Relationship Id="rId88" Type="http://schemas.openxmlformats.org/officeDocument/2006/relationships/image" Target="../media/image76.jpeg"/><Relationship Id="rId111" Type="http://schemas.microsoft.com/office/2007/relationships/hdphoto" Target="../media/hdphoto22.wdp"/><Relationship Id="rId153" Type="http://schemas.openxmlformats.org/officeDocument/2006/relationships/image" Target="../media/image120.jpeg"/><Relationship Id="rId195" Type="http://schemas.openxmlformats.org/officeDocument/2006/relationships/image" Target="../media/image153.jpeg"/><Relationship Id="rId209" Type="http://schemas.openxmlformats.org/officeDocument/2006/relationships/image" Target="../media/image165.jpeg"/><Relationship Id="rId360" Type="http://schemas.microsoft.com/office/2007/relationships/hdphoto" Target="../media/hdphoto97.wdp"/><Relationship Id="rId416" Type="http://schemas.openxmlformats.org/officeDocument/2006/relationships/image" Target="../media/image302.jpeg"/><Relationship Id="rId598" Type="http://schemas.openxmlformats.org/officeDocument/2006/relationships/image" Target="../media/image467.jpeg"/><Relationship Id="rId819" Type="http://schemas.openxmlformats.org/officeDocument/2006/relationships/image" Target="../media/image636.jpeg"/><Relationship Id="rId220" Type="http://schemas.openxmlformats.org/officeDocument/2006/relationships/image" Target="../media/image176.jpeg"/><Relationship Id="rId458" Type="http://schemas.openxmlformats.org/officeDocument/2006/relationships/image" Target="../media/image344.jpeg"/><Relationship Id="rId623" Type="http://schemas.openxmlformats.org/officeDocument/2006/relationships/image" Target="../media/image484.jpeg"/><Relationship Id="rId665" Type="http://schemas.openxmlformats.org/officeDocument/2006/relationships/image" Target="../media/image519.jpeg"/><Relationship Id="rId830" Type="http://schemas.microsoft.com/office/2007/relationships/hdphoto" Target="../media/hdphoto186.wdp"/><Relationship Id="rId872" Type="http://schemas.openxmlformats.org/officeDocument/2006/relationships/image" Target="../media/image681.jpeg"/><Relationship Id="rId15" Type="http://schemas.openxmlformats.org/officeDocument/2006/relationships/image" Target="../media/image14.jpeg"/><Relationship Id="rId57" Type="http://schemas.openxmlformats.org/officeDocument/2006/relationships/image" Target="../media/image49.jpeg"/><Relationship Id="rId262" Type="http://schemas.microsoft.com/office/2007/relationships/hdphoto" Target="../media/hdphoto56.wdp"/><Relationship Id="rId318" Type="http://schemas.microsoft.com/office/2007/relationships/hdphoto" Target="../media/hdphoto78.wdp"/><Relationship Id="rId525" Type="http://schemas.microsoft.com/office/2007/relationships/hdphoto" Target="../media/hdphoto124.wdp"/><Relationship Id="rId567" Type="http://schemas.openxmlformats.org/officeDocument/2006/relationships/image" Target="../media/image436.jpeg"/><Relationship Id="rId732" Type="http://schemas.openxmlformats.org/officeDocument/2006/relationships/image" Target="../media/image576.jpeg"/><Relationship Id="rId99" Type="http://schemas.openxmlformats.org/officeDocument/2006/relationships/image" Target="../media/image84.jpeg"/><Relationship Id="rId122" Type="http://schemas.openxmlformats.org/officeDocument/2006/relationships/image" Target="../media/image98.jpeg"/><Relationship Id="rId164" Type="http://schemas.microsoft.com/office/2007/relationships/hdphoto" Target="../media/hdphoto39.wdp"/><Relationship Id="rId371" Type="http://schemas.openxmlformats.org/officeDocument/2006/relationships/image" Target="../media/image270.jpeg"/><Relationship Id="rId774" Type="http://schemas.openxmlformats.org/officeDocument/2006/relationships/image" Target="../media/image603.jpeg"/><Relationship Id="rId427" Type="http://schemas.openxmlformats.org/officeDocument/2006/relationships/image" Target="../media/image313.jpeg"/><Relationship Id="rId469" Type="http://schemas.openxmlformats.org/officeDocument/2006/relationships/image" Target="../media/image355.jpeg"/><Relationship Id="rId634" Type="http://schemas.openxmlformats.org/officeDocument/2006/relationships/image" Target="../media/image491.jpeg"/><Relationship Id="rId676" Type="http://schemas.openxmlformats.org/officeDocument/2006/relationships/image" Target="../media/image530.jpeg"/><Relationship Id="rId841" Type="http://schemas.openxmlformats.org/officeDocument/2006/relationships/image" Target="../media/image653.jpeg"/><Relationship Id="rId26" Type="http://schemas.microsoft.com/office/2007/relationships/hdphoto" Target="../media/hdphoto5.wdp"/><Relationship Id="rId231" Type="http://schemas.openxmlformats.org/officeDocument/2006/relationships/image" Target="../media/image184.jpeg"/><Relationship Id="rId273" Type="http://schemas.microsoft.com/office/2007/relationships/hdphoto" Target="../media/hdphoto59.wdp"/><Relationship Id="rId329" Type="http://schemas.openxmlformats.org/officeDocument/2006/relationships/image" Target="../media/image247.jpeg"/><Relationship Id="rId480" Type="http://schemas.openxmlformats.org/officeDocument/2006/relationships/image" Target="../media/image366.jpeg"/><Relationship Id="rId536" Type="http://schemas.openxmlformats.org/officeDocument/2006/relationships/image" Target="../media/image409.jpeg"/><Relationship Id="rId701" Type="http://schemas.openxmlformats.org/officeDocument/2006/relationships/image" Target="../media/image554.jpeg"/><Relationship Id="rId68" Type="http://schemas.openxmlformats.org/officeDocument/2006/relationships/image" Target="../media/image60.jpeg"/><Relationship Id="rId133" Type="http://schemas.openxmlformats.org/officeDocument/2006/relationships/image" Target="../media/image106.jpeg"/><Relationship Id="rId175" Type="http://schemas.openxmlformats.org/officeDocument/2006/relationships/image" Target="../media/image135.jpeg"/><Relationship Id="rId340" Type="http://schemas.openxmlformats.org/officeDocument/2006/relationships/image" Target="../media/image253.jpeg"/><Relationship Id="rId578" Type="http://schemas.openxmlformats.org/officeDocument/2006/relationships/image" Target="../media/image447.jpeg"/><Relationship Id="rId743" Type="http://schemas.openxmlformats.org/officeDocument/2006/relationships/image" Target="../media/image584.jpeg"/><Relationship Id="rId785" Type="http://schemas.openxmlformats.org/officeDocument/2006/relationships/hyperlink" Target="http://www.esto-light.ru" TargetMode="External"/><Relationship Id="rId200" Type="http://schemas.openxmlformats.org/officeDocument/2006/relationships/image" Target="../media/image158.jpeg"/><Relationship Id="rId382" Type="http://schemas.microsoft.com/office/2007/relationships/hdphoto" Target="../media/hdphoto108.wdp"/><Relationship Id="rId438" Type="http://schemas.openxmlformats.org/officeDocument/2006/relationships/image" Target="../media/image324.jpeg"/><Relationship Id="rId603" Type="http://schemas.openxmlformats.org/officeDocument/2006/relationships/image" Target="../media/image472.jpeg"/><Relationship Id="rId645" Type="http://schemas.openxmlformats.org/officeDocument/2006/relationships/image" Target="../media/image501.jpeg"/><Relationship Id="rId687" Type="http://schemas.openxmlformats.org/officeDocument/2006/relationships/image" Target="../media/image541.jpeg"/><Relationship Id="rId810" Type="http://schemas.microsoft.com/office/2007/relationships/hdphoto" Target="../media/hdphoto181.wdp"/><Relationship Id="rId852" Type="http://schemas.openxmlformats.org/officeDocument/2006/relationships/image" Target="../media/image664.jpeg"/><Relationship Id="rId242" Type="http://schemas.microsoft.com/office/2007/relationships/hdphoto" Target="../media/hdphoto52.wdp"/><Relationship Id="rId284" Type="http://schemas.microsoft.com/office/2007/relationships/hdphoto" Target="../media/hdphoto63.wdp"/><Relationship Id="rId491" Type="http://schemas.openxmlformats.org/officeDocument/2006/relationships/image" Target="../media/image377.jpeg"/><Relationship Id="rId505" Type="http://schemas.openxmlformats.org/officeDocument/2006/relationships/image" Target="../media/image391.jpeg"/><Relationship Id="rId712" Type="http://schemas.openxmlformats.org/officeDocument/2006/relationships/image" Target="../media/image565.jpeg"/><Relationship Id="rId37" Type="http://schemas.openxmlformats.org/officeDocument/2006/relationships/image" Target="../media/image30.jpeg"/><Relationship Id="rId79" Type="http://schemas.openxmlformats.org/officeDocument/2006/relationships/image" Target="../media/image69.jpeg"/><Relationship Id="rId102" Type="http://schemas.openxmlformats.org/officeDocument/2006/relationships/image" Target="../media/image86.jpeg"/><Relationship Id="rId144" Type="http://schemas.microsoft.com/office/2007/relationships/hdphoto" Target="../media/hdphoto32.wdp"/><Relationship Id="rId547" Type="http://schemas.openxmlformats.org/officeDocument/2006/relationships/image" Target="../media/image420.jpeg"/><Relationship Id="rId589" Type="http://schemas.openxmlformats.org/officeDocument/2006/relationships/image" Target="../media/image458.jpeg"/><Relationship Id="rId754" Type="http://schemas.openxmlformats.org/officeDocument/2006/relationships/image" Target="../media/image593.jpeg"/><Relationship Id="rId796" Type="http://schemas.openxmlformats.org/officeDocument/2006/relationships/image" Target="../media/image618.jpeg"/><Relationship Id="rId90" Type="http://schemas.openxmlformats.org/officeDocument/2006/relationships/image" Target="../media/image78.jpeg"/><Relationship Id="rId186" Type="http://schemas.openxmlformats.org/officeDocument/2006/relationships/image" Target="../media/image144.jpeg"/><Relationship Id="rId351" Type="http://schemas.openxmlformats.org/officeDocument/2006/relationships/image" Target="../media/image260.jpeg"/><Relationship Id="rId393" Type="http://schemas.openxmlformats.org/officeDocument/2006/relationships/image" Target="../media/image281.jpeg"/><Relationship Id="rId407" Type="http://schemas.openxmlformats.org/officeDocument/2006/relationships/image" Target="../media/image293.jpeg"/><Relationship Id="rId449" Type="http://schemas.openxmlformats.org/officeDocument/2006/relationships/image" Target="../media/image335.jpeg"/><Relationship Id="rId614" Type="http://schemas.openxmlformats.org/officeDocument/2006/relationships/image" Target="../media/image479.jpeg"/><Relationship Id="rId656" Type="http://schemas.openxmlformats.org/officeDocument/2006/relationships/image" Target="../media/image511.jpeg"/><Relationship Id="rId821" Type="http://schemas.openxmlformats.org/officeDocument/2006/relationships/image" Target="../media/image638.jpeg"/><Relationship Id="rId863" Type="http://schemas.openxmlformats.org/officeDocument/2006/relationships/image" Target="../media/image673.jpeg"/><Relationship Id="rId211" Type="http://schemas.openxmlformats.org/officeDocument/2006/relationships/image" Target="../media/image167.jpeg"/><Relationship Id="rId253" Type="http://schemas.openxmlformats.org/officeDocument/2006/relationships/image" Target="../media/image201.jpeg"/><Relationship Id="rId295" Type="http://schemas.openxmlformats.org/officeDocument/2006/relationships/image" Target="../media/image230.jpeg"/><Relationship Id="rId309" Type="http://schemas.openxmlformats.org/officeDocument/2006/relationships/image" Target="../media/image237.jpeg"/><Relationship Id="rId460" Type="http://schemas.openxmlformats.org/officeDocument/2006/relationships/image" Target="../media/image346.jpeg"/><Relationship Id="rId516" Type="http://schemas.openxmlformats.org/officeDocument/2006/relationships/image" Target="../media/image398.jpeg"/><Relationship Id="rId698" Type="http://schemas.openxmlformats.org/officeDocument/2006/relationships/image" Target="../media/image551.jpeg"/><Relationship Id="rId48" Type="http://schemas.openxmlformats.org/officeDocument/2006/relationships/image" Target="../media/image40.jpeg"/><Relationship Id="rId113" Type="http://schemas.microsoft.com/office/2007/relationships/hdphoto" Target="../media/hdphoto23.wdp"/><Relationship Id="rId320" Type="http://schemas.microsoft.com/office/2007/relationships/hdphoto" Target="../media/hdphoto79.wdp"/><Relationship Id="rId558" Type="http://schemas.openxmlformats.org/officeDocument/2006/relationships/image" Target="../media/image429.jpeg"/><Relationship Id="rId723" Type="http://schemas.openxmlformats.org/officeDocument/2006/relationships/image" Target="../media/image571.jpeg"/><Relationship Id="rId765" Type="http://schemas.microsoft.com/office/2007/relationships/hdphoto" Target="../media/hdphoto168.wdp"/><Relationship Id="rId155" Type="http://schemas.openxmlformats.org/officeDocument/2006/relationships/image" Target="../media/image122.jpeg"/><Relationship Id="rId197" Type="http://schemas.openxmlformats.org/officeDocument/2006/relationships/image" Target="../media/image155.jpeg"/><Relationship Id="rId362" Type="http://schemas.microsoft.com/office/2007/relationships/hdphoto" Target="../media/hdphoto98.wdp"/><Relationship Id="rId418" Type="http://schemas.openxmlformats.org/officeDocument/2006/relationships/image" Target="../media/image304.jpeg"/><Relationship Id="rId625" Type="http://schemas.microsoft.com/office/2007/relationships/hdphoto" Target="../media/hdphoto141.wdp"/><Relationship Id="rId832" Type="http://schemas.openxmlformats.org/officeDocument/2006/relationships/image" Target="../media/image646.jpeg"/><Relationship Id="rId222" Type="http://schemas.openxmlformats.org/officeDocument/2006/relationships/image" Target="../media/image178.jpeg"/><Relationship Id="rId264" Type="http://schemas.microsoft.com/office/2007/relationships/hdphoto" Target="../media/hdphoto57.wdp"/><Relationship Id="rId471" Type="http://schemas.openxmlformats.org/officeDocument/2006/relationships/image" Target="../media/image357.jpeg"/><Relationship Id="rId667" Type="http://schemas.openxmlformats.org/officeDocument/2006/relationships/image" Target="../media/image521.jpeg"/><Relationship Id="rId17" Type="http://schemas.openxmlformats.org/officeDocument/2006/relationships/image" Target="../media/image16.jpeg"/><Relationship Id="rId59" Type="http://schemas.openxmlformats.org/officeDocument/2006/relationships/image" Target="../media/image51.jpeg"/><Relationship Id="rId124" Type="http://schemas.openxmlformats.org/officeDocument/2006/relationships/image" Target="../media/image99.jpeg"/><Relationship Id="rId527" Type="http://schemas.microsoft.com/office/2007/relationships/hdphoto" Target="../media/hdphoto125.wdp"/><Relationship Id="rId569" Type="http://schemas.openxmlformats.org/officeDocument/2006/relationships/image" Target="../media/image438.jpeg"/><Relationship Id="rId734" Type="http://schemas.openxmlformats.org/officeDocument/2006/relationships/image" Target="../media/image577.jpeg"/><Relationship Id="rId776" Type="http://schemas.openxmlformats.org/officeDocument/2006/relationships/image" Target="../media/image604.jpeg"/><Relationship Id="rId70" Type="http://schemas.openxmlformats.org/officeDocument/2006/relationships/image" Target="../media/image62.jpeg"/><Relationship Id="rId166" Type="http://schemas.microsoft.com/office/2007/relationships/hdphoto" Target="../media/hdphoto40.wdp"/><Relationship Id="rId331" Type="http://schemas.openxmlformats.org/officeDocument/2006/relationships/image" Target="../media/image248.jpeg"/><Relationship Id="rId373" Type="http://schemas.openxmlformats.org/officeDocument/2006/relationships/image" Target="../media/image271.jpeg"/><Relationship Id="rId429" Type="http://schemas.openxmlformats.org/officeDocument/2006/relationships/image" Target="../media/image315.jpeg"/><Relationship Id="rId580" Type="http://schemas.openxmlformats.org/officeDocument/2006/relationships/image" Target="../media/image449.jpeg"/><Relationship Id="rId636" Type="http://schemas.openxmlformats.org/officeDocument/2006/relationships/image" Target="../media/image493.jpeg"/><Relationship Id="rId801" Type="http://schemas.openxmlformats.org/officeDocument/2006/relationships/image" Target="../media/image623.jpeg"/><Relationship Id="rId1" Type="http://schemas.openxmlformats.org/officeDocument/2006/relationships/image" Target="../media/image2.jpeg"/><Relationship Id="rId233" Type="http://schemas.openxmlformats.org/officeDocument/2006/relationships/image" Target="../media/image185.jpeg"/><Relationship Id="rId440" Type="http://schemas.openxmlformats.org/officeDocument/2006/relationships/image" Target="../media/image326.jpeg"/><Relationship Id="rId678" Type="http://schemas.openxmlformats.org/officeDocument/2006/relationships/image" Target="../media/image532.jpeg"/><Relationship Id="rId843" Type="http://schemas.openxmlformats.org/officeDocument/2006/relationships/image" Target="../media/image655.jpeg"/><Relationship Id="rId28" Type="http://schemas.microsoft.com/office/2007/relationships/hdphoto" Target="../media/hdphoto6.wdp"/><Relationship Id="rId275" Type="http://schemas.microsoft.com/office/2007/relationships/hdphoto" Target="../media/hdphoto60.wdp"/><Relationship Id="rId300" Type="http://schemas.microsoft.com/office/2007/relationships/hdphoto" Target="../media/hdphoto69.wdp"/><Relationship Id="rId482" Type="http://schemas.openxmlformats.org/officeDocument/2006/relationships/image" Target="../media/image368.jpeg"/><Relationship Id="rId538" Type="http://schemas.openxmlformats.org/officeDocument/2006/relationships/image" Target="../media/image411.jpeg"/><Relationship Id="rId703" Type="http://schemas.openxmlformats.org/officeDocument/2006/relationships/image" Target="../media/image556.jpeg"/><Relationship Id="rId745" Type="http://schemas.openxmlformats.org/officeDocument/2006/relationships/image" Target="../media/image586.jpeg"/><Relationship Id="rId81" Type="http://schemas.microsoft.com/office/2007/relationships/hdphoto" Target="../media/hdphoto12.wdp"/><Relationship Id="rId135" Type="http://schemas.openxmlformats.org/officeDocument/2006/relationships/image" Target="../media/image107.jpeg"/><Relationship Id="rId177" Type="http://schemas.openxmlformats.org/officeDocument/2006/relationships/image" Target="../media/image137.jpeg"/><Relationship Id="rId342" Type="http://schemas.openxmlformats.org/officeDocument/2006/relationships/image" Target="../media/image254.jpeg"/><Relationship Id="rId384" Type="http://schemas.microsoft.com/office/2007/relationships/hdphoto" Target="../media/hdphoto109.wdp"/><Relationship Id="rId591" Type="http://schemas.openxmlformats.org/officeDocument/2006/relationships/image" Target="../media/image460.jpeg"/><Relationship Id="rId605" Type="http://schemas.microsoft.com/office/2007/relationships/hdphoto" Target="../media/hdphoto133.wdp"/><Relationship Id="rId787" Type="http://schemas.openxmlformats.org/officeDocument/2006/relationships/image" Target="../media/image610.jpeg"/><Relationship Id="rId812" Type="http://schemas.microsoft.com/office/2007/relationships/hdphoto" Target="../media/hdphoto182.wdp"/><Relationship Id="rId202" Type="http://schemas.openxmlformats.org/officeDocument/2006/relationships/image" Target="../media/image159.jpeg"/><Relationship Id="rId244" Type="http://schemas.openxmlformats.org/officeDocument/2006/relationships/image" Target="../media/image193.jpeg"/><Relationship Id="rId647" Type="http://schemas.openxmlformats.org/officeDocument/2006/relationships/image" Target="../media/image503.jpeg"/><Relationship Id="rId689" Type="http://schemas.openxmlformats.org/officeDocument/2006/relationships/image" Target="../media/image543.jpeg"/><Relationship Id="rId854" Type="http://schemas.openxmlformats.org/officeDocument/2006/relationships/image" Target="../media/image665.jpeg"/><Relationship Id="rId39" Type="http://schemas.openxmlformats.org/officeDocument/2006/relationships/image" Target="../media/image32.jpeg"/><Relationship Id="rId286" Type="http://schemas.openxmlformats.org/officeDocument/2006/relationships/image" Target="../media/image224.jpeg"/><Relationship Id="rId451" Type="http://schemas.openxmlformats.org/officeDocument/2006/relationships/image" Target="../media/image337.jpeg"/><Relationship Id="rId493" Type="http://schemas.openxmlformats.org/officeDocument/2006/relationships/image" Target="../media/image379.jpeg"/><Relationship Id="rId507" Type="http://schemas.openxmlformats.org/officeDocument/2006/relationships/image" Target="../media/image393.jpeg"/><Relationship Id="rId549" Type="http://schemas.openxmlformats.org/officeDocument/2006/relationships/image" Target="../media/image422.jpeg"/><Relationship Id="rId714" Type="http://schemas.microsoft.com/office/2007/relationships/hdphoto" Target="../media/hdphoto149.wdp"/><Relationship Id="rId756" Type="http://schemas.openxmlformats.org/officeDocument/2006/relationships/image" Target="../media/image594.jpeg"/><Relationship Id="rId50" Type="http://schemas.openxmlformats.org/officeDocument/2006/relationships/image" Target="../media/image42.jpeg"/><Relationship Id="rId104" Type="http://schemas.openxmlformats.org/officeDocument/2006/relationships/image" Target="../media/image87.jpeg"/><Relationship Id="rId146" Type="http://schemas.openxmlformats.org/officeDocument/2006/relationships/image" Target="../media/image115.jpeg"/><Relationship Id="rId188" Type="http://schemas.openxmlformats.org/officeDocument/2006/relationships/image" Target="../media/image146.jpeg"/><Relationship Id="rId311" Type="http://schemas.openxmlformats.org/officeDocument/2006/relationships/image" Target="../media/image238.jpeg"/><Relationship Id="rId353" Type="http://schemas.openxmlformats.org/officeDocument/2006/relationships/image" Target="../media/image261.jpeg"/><Relationship Id="rId395" Type="http://schemas.openxmlformats.org/officeDocument/2006/relationships/image" Target="../media/image282.jpeg"/><Relationship Id="rId409" Type="http://schemas.openxmlformats.org/officeDocument/2006/relationships/image" Target="../media/image295.jpeg"/><Relationship Id="rId560" Type="http://schemas.openxmlformats.org/officeDocument/2006/relationships/image" Target="../media/image430.jpeg"/><Relationship Id="rId798" Type="http://schemas.openxmlformats.org/officeDocument/2006/relationships/image" Target="../media/image620.jpeg"/><Relationship Id="rId92" Type="http://schemas.microsoft.com/office/2007/relationships/hdphoto" Target="../media/hdphoto14.wdp"/><Relationship Id="rId213" Type="http://schemas.openxmlformats.org/officeDocument/2006/relationships/image" Target="../media/image169.jpeg"/><Relationship Id="rId420" Type="http://schemas.openxmlformats.org/officeDocument/2006/relationships/image" Target="../media/image306.jpeg"/><Relationship Id="rId616" Type="http://schemas.openxmlformats.org/officeDocument/2006/relationships/image" Target="../media/image480.jpeg"/><Relationship Id="rId658" Type="http://schemas.microsoft.com/office/2007/relationships/hdphoto" Target="../media/hdphoto147.wdp"/><Relationship Id="rId823" Type="http://schemas.openxmlformats.org/officeDocument/2006/relationships/image" Target="../media/image640.jpeg"/><Relationship Id="rId865" Type="http://schemas.openxmlformats.org/officeDocument/2006/relationships/image" Target="../media/image675.jpeg"/><Relationship Id="rId255" Type="http://schemas.microsoft.com/office/2007/relationships/hdphoto" Target="../media/hdphoto54.wdp"/><Relationship Id="rId297" Type="http://schemas.openxmlformats.org/officeDocument/2006/relationships/image" Target="../media/image231.jpeg"/><Relationship Id="rId462" Type="http://schemas.openxmlformats.org/officeDocument/2006/relationships/image" Target="../media/image348.jpeg"/><Relationship Id="rId518" Type="http://schemas.openxmlformats.org/officeDocument/2006/relationships/image" Target="../media/image399.jpeg"/><Relationship Id="rId725" Type="http://schemas.microsoft.com/office/2007/relationships/hdphoto" Target="../media/hdphoto154.wdp"/><Relationship Id="rId115" Type="http://schemas.openxmlformats.org/officeDocument/2006/relationships/image" Target="../media/image93.jpeg"/><Relationship Id="rId157" Type="http://schemas.openxmlformats.org/officeDocument/2006/relationships/image" Target="../media/image123.jpeg"/><Relationship Id="rId322" Type="http://schemas.microsoft.com/office/2007/relationships/hdphoto" Target="../media/hdphoto80.wdp"/><Relationship Id="rId364" Type="http://schemas.microsoft.com/office/2007/relationships/hdphoto" Target="../media/hdphoto99.wdp"/><Relationship Id="rId767" Type="http://schemas.microsoft.com/office/2007/relationships/hdphoto" Target="../media/hdphoto169.wdp"/><Relationship Id="rId61" Type="http://schemas.openxmlformats.org/officeDocument/2006/relationships/image" Target="../media/image53.jpeg"/><Relationship Id="rId199" Type="http://schemas.openxmlformats.org/officeDocument/2006/relationships/image" Target="../media/image157.jpeg"/><Relationship Id="rId571" Type="http://schemas.openxmlformats.org/officeDocument/2006/relationships/image" Target="../media/image440.jpeg"/><Relationship Id="rId627" Type="http://schemas.microsoft.com/office/2007/relationships/hdphoto" Target="../media/hdphoto142.wdp"/><Relationship Id="rId669" Type="http://schemas.openxmlformats.org/officeDocument/2006/relationships/image" Target="../media/image523.jpeg"/><Relationship Id="rId834" Type="http://schemas.openxmlformats.org/officeDocument/2006/relationships/image" Target="../media/image647.jpeg"/><Relationship Id="rId19" Type="http://schemas.openxmlformats.org/officeDocument/2006/relationships/image" Target="../media/image18.jpeg"/><Relationship Id="rId224" Type="http://schemas.openxmlformats.org/officeDocument/2006/relationships/image" Target="../media/image179.jpeg"/><Relationship Id="rId266" Type="http://schemas.openxmlformats.org/officeDocument/2006/relationships/image" Target="../media/image210.jpeg"/><Relationship Id="rId431" Type="http://schemas.openxmlformats.org/officeDocument/2006/relationships/image" Target="../media/image317.jpeg"/><Relationship Id="rId473" Type="http://schemas.openxmlformats.org/officeDocument/2006/relationships/image" Target="../media/image359.jpeg"/><Relationship Id="rId529" Type="http://schemas.microsoft.com/office/2007/relationships/hdphoto" Target="../media/hdphoto126.wdp"/><Relationship Id="rId680" Type="http://schemas.openxmlformats.org/officeDocument/2006/relationships/image" Target="../media/image534.jpeg"/><Relationship Id="rId736" Type="http://schemas.openxmlformats.org/officeDocument/2006/relationships/image" Target="../media/image578.jpeg"/><Relationship Id="rId30" Type="http://schemas.microsoft.com/office/2007/relationships/hdphoto" Target="../media/hdphoto7.wdp"/><Relationship Id="rId126" Type="http://schemas.openxmlformats.org/officeDocument/2006/relationships/image" Target="../media/image100.jpeg"/><Relationship Id="rId168" Type="http://schemas.microsoft.com/office/2007/relationships/hdphoto" Target="../media/hdphoto41.wdp"/><Relationship Id="rId333" Type="http://schemas.microsoft.com/office/2007/relationships/hdphoto" Target="../media/hdphoto85.wdp"/><Relationship Id="rId540" Type="http://schemas.openxmlformats.org/officeDocument/2006/relationships/image" Target="../media/image413.jpeg"/><Relationship Id="rId778" Type="http://schemas.microsoft.com/office/2007/relationships/hdphoto" Target="../media/hdphoto174.wdp"/><Relationship Id="rId72" Type="http://schemas.openxmlformats.org/officeDocument/2006/relationships/image" Target="../media/image64.jpeg"/><Relationship Id="rId375" Type="http://schemas.openxmlformats.org/officeDocument/2006/relationships/image" Target="../media/image272.jpeg"/><Relationship Id="rId582" Type="http://schemas.openxmlformats.org/officeDocument/2006/relationships/image" Target="../media/image451.jpeg"/><Relationship Id="rId638" Type="http://schemas.openxmlformats.org/officeDocument/2006/relationships/image" Target="../media/image495.jpeg"/><Relationship Id="rId803" Type="http://schemas.openxmlformats.org/officeDocument/2006/relationships/image" Target="../media/image625.jpeg"/><Relationship Id="rId845" Type="http://schemas.openxmlformats.org/officeDocument/2006/relationships/image" Target="../media/image657.jpeg"/><Relationship Id="rId3" Type="http://schemas.openxmlformats.org/officeDocument/2006/relationships/image" Target="../media/image4.jpeg"/><Relationship Id="rId235" Type="http://schemas.microsoft.com/office/2007/relationships/hdphoto" Target="../media/hdphoto50.wdp"/><Relationship Id="rId277" Type="http://schemas.microsoft.com/office/2007/relationships/hdphoto" Target="../media/hdphoto61.wdp"/><Relationship Id="rId400" Type="http://schemas.openxmlformats.org/officeDocument/2006/relationships/image" Target="../media/image286.jpeg"/><Relationship Id="rId442" Type="http://schemas.openxmlformats.org/officeDocument/2006/relationships/image" Target="../media/image328.jpeg"/><Relationship Id="rId484" Type="http://schemas.openxmlformats.org/officeDocument/2006/relationships/image" Target="../media/image370.jpeg"/><Relationship Id="rId705" Type="http://schemas.openxmlformats.org/officeDocument/2006/relationships/image" Target="../media/image558.jpeg"/><Relationship Id="rId137" Type="http://schemas.openxmlformats.org/officeDocument/2006/relationships/image" Target="../media/image108.jpeg"/><Relationship Id="rId302" Type="http://schemas.microsoft.com/office/2007/relationships/hdphoto" Target="../media/hdphoto70.wdp"/><Relationship Id="rId344" Type="http://schemas.openxmlformats.org/officeDocument/2006/relationships/image" Target="../media/image255.jpeg"/><Relationship Id="rId691" Type="http://schemas.openxmlformats.org/officeDocument/2006/relationships/image" Target="../media/image545.jpeg"/><Relationship Id="rId747" Type="http://schemas.microsoft.com/office/2007/relationships/hdphoto" Target="../media/hdphoto161.wdp"/><Relationship Id="rId789" Type="http://schemas.openxmlformats.org/officeDocument/2006/relationships/image" Target="../media/image612.jpg"/><Relationship Id="rId41" Type="http://schemas.openxmlformats.org/officeDocument/2006/relationships/image" Target="../media/image34.jpeg"/><Relationship Id="rId83" Type="http://schemas.openxmlformats.org/officeDocument/2006/relationships/image" Target="../media/image72.jpeg"/><Relationship Id="rId179" Type="http://schemas.microsoft.com/office/2007/relationships/hdphoto" Target="../media/hdphoto42.wdp"/><Relationship Id="rId386" Type="http://schemas.microsoft.com/office/2007/relationships/hdphoto" Target="../media/hdphoto110.wdp"/><Relationship Id="rId551" Type="http://schemas.openxmlformats.org/officeDocument/2006/relationships/image" Target="../media/image424.jpeg"/><Relationship Id="rId593" Type="http://schemas.openxmlformats.org/officeDocument/2006/relationships/image" Target="../media/image462.jpeg"/><Relationship Id="rId607" Type="http://schemas.microsoft.com/office/2007/relationships/hdphoto" Target="../media/hdphoto134.wdp"/><Relationship Id="rId649" Type="http://schemas.openxmlformats.org/officeDocument/2006/relationships/image" Target="../media/image504.jpeg"/><Relationship Id="rId814" Type="http://schemas.microsoft.com/office/2007/relationships/hdphoto" Target="../media/hdphoto183.wdp"/><Relationship Id="rId856" Type="http://schemas.openxmlformats.org/officeDocument/2006/relationships/image" Target="../media/image666.jpeg"/><Relationship Id="rId190" Type="http://schemas.openxmlformats.org/officeDocument/2006/relationships/image" Target="../media/image148.jpeg"/><Relationship Id="rId204" Type="http://schemas.openxmlformats.org/officeDocument/2006/relationships/image" Target="../media/image160.jpeg"/><Relationship Id="rId246" Type="http://schemas.openxmlformats.org/officeDocument/2006/relationships/image" Target="../media/image195.jpeg"/><Relationship Id="rId288" Type="http://schemas.openxmlformats.org/officeDocument/2006/relationships/image" Target="../media/image226.jpeg"/><Relationship Id="rId411" Type="http://schemas.openxmlformats.org/officeDocument/2006/relationships/image" Target="../media/image297.jpeg"/><Relationship Id="rId453" Type="http://schemas.openxmlformats.org/officeDocument/2006/relationships/image" Target="../media/image339.jpeg"/><Relationship Id="rId509" Type="http://schemas.microsoft.com/office/2007/relationships/hdphoto" Target="../media/hdphoto116.wdp"/><Relationship Id="rId660" Type="http://schemas.openxmlformats.org/officeDocument/2006/relationships/image" Target="../media/image514.jpeg"/><Relationship Id="rId106" Type="http://schemas.openxmlformats.org/officeDocument/2006/relationships/image" Target="../media/image88.jpeg"/><Relationship Id="rId313" Type="http://schemas.openxmlformats.org/officeDocument/2006/relationships/image" Target="../media/image239.jpeg"/><Relationship Id="rId495" Type="http://schemas.openxmlformats.org/officeDocument/2006/relationships/image" Target="../media/image381.jpeg"/><Relationship Id="rId716" Type="http://schemas.microsoft.com/office/2007/relationships/hdphoto" Target="../media/hdphoto150.wdp"/><Relationship Id="rId758" Type="http://schemas.openxmlformats.org/officeDocument/2006/relationships/image" Target="../media/image595.jpeg"/><Relationship Id="rId10" Type="http://schemas.openxmlformats.org/officeDocument/2006/relationships/image" Target="../media/image9.jpeg"/><Relationship Id="rId52" Type="http://schemas.openxmlformats.org/officeDocument/2006/relationships/image" Target="../media/image44.jpeg"/><Relationship Id="rId94" Type="http://schemas.openxmlformats.org/officeDocument/2006/relationships/image" Target="../media/image81.jpeg"/><Relationship Id="rId148" Type="http://schemas.openxmlformats.org/officeDocument/2006/relationships/image" Target="../media/image117.jpeg"/><Relationship Id="rId355" Type="http://schemas.openxmlformats.org/officeDocument/2006/relationships/image" Target="../media/image262.jpeg"/><Relationship Id="rId397" Type="http://schemas.openxmlformats.org/officeDocument/2006/relationships/image" Target="../media/image283.jpeg"/><Relationship Id="rId520" Type="http://schemas.openxmlformats.org/officeDocument/2006/relationships/image" Target="../media/image400.jpeg"/><Relationship Id="rId562" Type="http://schemas.openxmlformats.org/officeDocument/2006/relationships/image" Target="../media/image431.jpeg"/><Relationship Id="rId618" Type="http://schemas.openxmlformats.org/officeDocument/2006/relationships/image" Target="../media/image481.jpeg"/><Relationship Id="rId825" Type="http://schemas.openxmlformats.org/officeDocument/2006/relationships/image" Target="../media/image641.jpeg"/><Relationship Id="rId215" Type="http://schemas.openxmlformats.org/officeDocument/2006/relationships/image" Target="../media/image171.jpeg"/><Relationship Id="rId257" Type="http://schemas.microsoft.com/office/2007/relationships/hdphoto" Target="../media/hdphoto55.wdp"/><Relationship Id="rId422" Type="http://schemas.openxmlformats.org/officeDocument/2006/relationships/image" Target="../media/image308.jpeg"/><Relationship Id="rId464" Type="http://schemas.openxmlformats.org/officeDocument/2006/relationships/image" Target="../media/image350.jpeg"/><Relationship Id="rId867" Type="http://schemas.microsoft.com/office/2007/relationships/hdphoto" Target="../media/hdphoto190.wdp"/><Relationship Id="rId299" Type="http://schemas.openxmlformats.org/officeDocument/2006/relationships/image" Target="../media/image232.jpeg"/><Relationship Id="rId727" Type="http://schemas.microsoft.com/office/2007/relationships/hdphoto" Target="../media/hdphoto155.wdp"/><Relationship Id="rId63" Type="http://schemas.openxmlformats.org/officeDocument/2006/relationships/image" Target="../media/image55.jpeg"/><Relationship Id="rId159" Type="http://schemas.openxmlformats.org/officeDocument/2006/relationships/image" Target="../media/image124.jpeg"/><Relationship Id="rId366" Type="http://schemas.microsoft.com/office/2007/relationships/hdphoto" Target="../media/hdphoto100.wdp"/><Relationship Id="rId573" Type="http://schemas.openxmlformats.org/officeDocument/2006/relationships/image" Target="../media/image442.jpeg"/><Relationship Id="rId780" Type="http://schemas.microsoft.com/office/2007/relationships/hdphoto" Target="../media/hdphoto175.wdp"/><Relationship Id="rId226" Type="http://schemas.openxmlformats.org/officeDocument/2006/relationships/image" Target="../media/image180.jpeg"/><Relationship Id="rId433" Type="http://schemas.openxmlformats.org/officeDocument/2006/relationships/image" Target="../media/image319.jpeg"/><Relationship Id="rId640" Type="http://schemas.openxmlformats.org/officeDocument/2006/relationships/image" Target="../media/image497.jpeg"/><Relationship Id="rId738" Type="http://schemas.openxmlformats.org/officeDocument/2006/relationships/image" Target="../media/image580.jpeg"/><Relationship Id="rId74" Type="http://schemas.openxmlformats.org/officeDocument/2006/relationships/image" Target="../media/image66.jpeg"/><Relationship Id="rId377" Type="http://schemas.openxmlformats.org/officeDocument/2006/relationships/image" Target="../media/image273.jpeg"/><Relationship Id="rId500" Type="http://schemas.openxmlformats.org/officeDocument/2006/relationships/image" Target="../media/image386.jpeg"/><Relationship Id="rId584" Type="http://schemas.openxmlformats.org/officeDocument/2006/relationships/image" Target="../media/image453.jpeg"/><Relationship Id="rId805" Type="http://schemas.openxmlformats.org/officeDocument/2006/relationships/image" Target="../media/image626.jpeg"/><Relationship Id="rId5" Type="http://schemas.openxmlformats.org/officeDocument/2006/relationships/image" Target="../media/image6.jpeg"/><Relationship Id="rId237" Type="http://schemas.openxmlformats.org/officeDocument/2006/relationships/image" Target="../media/image188.jpeg"/><Relationship Id="rId791" Type="http://schemas.microsoft.com/office/2007/relationships/hdphoto" Target="../media/hdphoto178.wdp"/><Relationship Id="rId444" Type="http://schemas.openxmlformats.org/officeDocument/2006/relationships/image" Target="../media/image330.jpeg"/><Relationship Id="rId651" Type="http://schemas.openxmlformats.org/officeDocument/2006/relationships/image" Target="../media/image506.jpeg"/><Relationship Id="rId749" Type="http://schemas.microsoft.com/office/2007/relationships/hdphoto" Target="../media/hdphoto162.wdp"/><Relationship Id="rId290" Type="http://schemas.microsoft.com/office/2007/relationships/hdphoto" Target="../media/hdphoto64.wdp"/><Relationship Id="rId304" Type="http://schemas.microsoft.com/office/2007/relationships/hdphoto" Target="../media/hdphoto71.wdp"/><Relationship Id="rId388" Type="http://schemas.microsoft.com/office/2007/relationships/hdphoto" Target="../media/hdphoto111.wdp"/><Relationship Id="rId511" Type="http://schemas.microsoft.com/office/2007/relationships/hdphoto" Target="../media/hdphoto117.wdp"/><Relationship Id="rId609" Type="http://schemas.openxmlformats.org/officeDocument/2006/relationships/image" Target="../media/image476.jpeg"/><Relationship Id="rId85" Type="http://schemas.openxmlformats.org/officeDocument/2006/relationships/image" Target="../media/image74.jpeg"/><Relationship Id="rId150" Type="http://schemas.openxmlformats.org/officeDocument/2006/relationships/image" Target="../media/image118.jpeg"/><Relationship Id="rId595" Type="http://schemas.openxmlformats.org/officeDocument/2006/relationships/image" Target="../media/image464.jpeg"/><Relationship Id="rId816" Type="http://schemas.openxmlformats.org/officeDocument/2006/relationships/image" Target="../media/image633.jpeg"/><Relationship Id="rId248" Type="http://schemas.openxmlformats.org/officeDocument/2006/relationships/image" Target="../media/image197.jpeg"/><Relationship Id="rId455" Type="http://schemas.openxmlformats.org/officeDocument/2006/relationships/image" Target="../media/image341.jpeg"/><Relationship Id="rId662" Type="http://schemas.openxmlformats.org/officeDocument/2006/relationships/image" Target="../media/image516.jpeg"/><Relationship Id="rId12" Type="http://schemas.openxmlformats.org/officeDocument/2006/relationships/image" Target="../media/image11.jpeg"/><Relationship Id="rId108" Type="http://schemas.openxmlformats.org/officeDocument/2006/relationships/image" Target="../media/image89.jpeg"/><Relationship Id="rId315" Type="http://schemas.openxmlformats.org/officeDocument/2006/relationships/image" Target="../media/image240.jpeg"/><Relationship Id="rId522" Type="http://schemas.openxmlformats.org/officeDocument/2006/relationships/image" Target="../media/image401.jpeg"/><Relationship Id="rId96" Type="http://schemas.openxmlformats.org/officeDocument/2006/relationships/image" Target="../media/image82.jpeg"/><Relationship Id="rId161" Type="http://schemas.openxmlformats.org/officeDocument/2006/relationships/image" Target="../media/image125.jpeg"/><Relationship Id="rId399" Type="http://schemas.openxmlformats.org/officeDocument/2006/relationships/image" Target="../media/image285.jpeg"/><Relationship Id="rId827" Type="http://schemas.openxmlformats.org/officeDocument/2006/relationships/image" Target="../media/image642.jpeg"/><Relationship Id="rId259" Type="http://schemas.openxmlformats.org/officeDocument/2006/relationships/image" Target="../media/image205.jpeg"/><Relationship Id="rId466" Type="http://schemas.openxmlformats.org/officeDocument/2006/relationships/image" Target="../media/image352.jpeg"/><Relationship Id="rId673" Type="http://schemas.openxmlformats.org/officeDocument/2006/relationships/image" Target="../media/image527.jpeg"/><Relationship Id="rId23" Type="http://schemas.microsoft.com/office/2007/relationships/hdphoto" Target="../media/hdphoto4.wdp"/><Relationship Id="rId119" Type="http://schemas.microsoft.com/office/2007/relationships/hdphoto" Target="../media/hdphoto24.wdp"/><Relationship Id="rId326" Type="http://schemas.microsoft.com/office/2007/relationships/hdphoto" Target="../media/hdphoto82.wdp"/><Relationship Id="rId533" Type="http://schemas.microsoft.com/office/2007/relationships/hdphoto" Target="../media/hdphoto128.wdp"/><Relationship Id="rId740" Type="http://schemas.openxmlformats.org/officeDocument/2006/relationships/image" Target="../media/image582.jpeg"/><Relationship Id="rId838" Type="http://schemas.openxmlformats.org/officeDocument/2006/relationships/image" Target="../media/image650.jpeg"/><Relationship Id="rId172" Type="http://schemas.openxmlformats.org/officeDocument/2006/relationships/image" Target="../media/image132.jpeg"/><Relationship Id="rId477" Type="http://schemas.openxmlformats.org/officeDocument/2006/relationships/image" Target="../media/image363.jpeg"/><Relationship Id="rId600" Type="http://schemas.openxmlformats.org/officeDocument/2006/relationships/image" Target="../media/image469.jpeg"/><Relationship Id="rId684" Type="http://schemas.openxmlformats.org/officeDocument/2006/relationships/image" Target="../media/image538.jpeg"/><Relationship Id="rId337" Type="http://schemas.microsoft.com/office/2007/relationships/hdphoto" Target="../media/hdphoto87.wdp"/><Relationship Id="rId34" Type="http://schemas.openxmlformats.org/officeDocument/2006/relationships/image" Target="../media/image27.jpeg"/><Relationship Id="rId544" Type="http://schemas.openxmlformats.org/officeDocument/2006/relationships/image" Target="../media/image417.jpeg"/><Relationship Id="rId751" Type="http://schemas.openxmlformats.org/officeDocument/2006/relationships/image" Target="../media/image590.jpeg"/><Relationship Id="rId849" Type="http://schemas.openxmlformats.org/officeDocument/2006/relationships/image" Target="../media/image661.jpeg"/><Relationship Id="rId183" Type="http://schemas.openxmlformats.org/officeDocument/2006/relationships/image" Target="../media/image141.jpeg"/><Relationship Id="rId390" Type="http://schemas.microsoft.com/office/2007/relationships/hdphoto" Target="../media/hdphoto112.wdp"/><Relationship Id="rId404" Type="http://schemas.openxmlformats.org/officeDocument/2006/relationships/image" Target="../media/image290.jpeg"/><Relationship Id="rId611" Type="http://schemas.microsoft.com/office/2007/relationships/hdphoto" Target="../media/hdphoto135.wdp"/><Relationship Id="rId250" Type="http://schemas.openxmlformats.org/officeDocument/2006/relationships/image" Target="../media/image198.jpeg"/><Relationship Id="rId488" Type="http://schemas.openxmlformats.org/officeDocument/2006/relationships/image" Target="../media/image374.jpeg"/><Relationship Id="rId695" Type="http://schemas.microsoft.com/office/2007/relationships/hdphoto" Target="../media/hdphoto148.wdp"/><Relationship Id="rId709" Type="http://schemas.openxmlformats.org/officeDocument/2006/relationships/image" Target="../media/image562.jpeg"/><Relationship Id="rId45" Type="http://schemas.openxmlformats.org/officeDocument/2006/relationships/image" Target="../media/image38.jpeg"/><Relationship Id="rId110" Type="http://schemas.openxmlformats.org/officeDocument/2006/relationships/image" Target="../media/image90.jpeg"/><Relationship Id="rId348" Type="http://schemas.microsoft.com/office/2007/relationships/hdphoto" Target="../media/hdphoto91.wdp"/><Relationship Id="rId555" Type="http://schemas.microsoft.com/office/2007/relationships/hdphoto" Target="../media/hdphoto129.wdp"/><Relationship Id="rId762" Type="http://schemas.openxmlformats.org/officeDocument/2006/relationships/image" Target="../media/image597.jpeg"/><Relationship Id="rId194" Type="http://schemas.openxmlformats.org/officeDocument/2006/relationships/image" Target="../media/image152.jpeg"/><Relationship Id="rId208" Type="http://schemas.openxmlformats.org/officeDocument/2006/relationships/image" Target="../media/image164.jpeg"/><Relationship Id="rId415" Type="http://schemas.openxmlformats.org/officeDocument/2006/relationships/image" Target="../media/image301.jpeg"/><Relationship Id="rId622" Type="http://schemas.microsoft.com/office/2007/relationships/hdphoto" Target="../media/hdphoto140.wdp"/><Relationship Id="rId261" Type="http://schemas.openxmlformats.org/officeDocument/2006/relationships/image" Target="../media/image207.jpeg"/><Relationship Id="rId499" Type="http://schemas.openxmlformats.org/officeDocument/2006/relationships/image" Target="../media/image385.jpeg"/><Relationship Id="rId56" Type="http://schemas.openxmlformats.org/officeDocument/2006/relationships/image" Target="../media/image48.jpeg"/><Relationship Id="rId359" Type="http://schemas.openxmlformats.org/officeDocument/2006/relationships/image" Target="../media/image264.jpeg"/><Relationship Id="rId566" Type="http://schemas.openxmlformats.org/officeDocument/2006/relationships/image" Target="../media/image435.jpeg"/><Relationship Id="rId773" Type="http://schemas.microsoft.com/office/2007/relationships/hdphoto" Target="../media/hdphoto172.wdp"/><Relationship Id="rId121" Type="http://schemas.microsoft.com/office/2007/relationships/hdphoto" Target="../media/hdphoto25.wdp"/><Relationship Id="rId219" Type="http://schemas.openxmlformats.org/officeDocument/2006/relationships/image" Target="../media/image175.jpeg"/><Relationship Id="rId426" Type="http://schemas.openxmlformats.org/officeDocument/2006/relationships/image" Target="../media/image312.jpeg"/><Relationship Id="rId633" Type="http://schemas.openxmlformats.org/officeDocument/2006/relationships/image" Target="../media/image490.jpeg"/><Relationship Id="rId840" Type="http://schemas.openxmlformats.org/officeDocument/2006/relationships/image" Target="../media/image652.jpeg"/><Relationship Id="rId67" Type="http://schemas.openxmlformats.org/officeDocument/2006/relationships/image" Target="../media/image59.jpeg"/><Relationship Id="rId272" Type="http://schemas.openxmlformats.org/officeDocument/2006/relationships/image" Target="../media/image215.jpeg"/><Relationship Id="rId577" Type="http://schemas.openxmlformats.org/officeDocument/2006/relationships/image" Target="../media/image446.jpeg"/><Relationship Id="rId700" Type="http://schemas.openxmlformats.org/officeDocument/2006/relationships/image" Target="../media/image553.jpeg"/><Relationship Id="rId132" Type="http://schemas.openxmlformats.org/officeDocument/2006/relationships/image" Target="../media/image105.jpeg"/><Relationship Id="rId784" Type="http://schemas.microsoft.com/office/2007/relationships/hdphoto" Target="../media/hdphoto177.wdp"/><Relationship Id="rId437" Type="http://schemas.openxmlformats.org/officeDocument/2006/relationships/image" Target="../media/image323.jpeg"/><Relationship Id="rId644" Type="http://schemas.openxmlformats.org/officeDocument/2006/relationships/image" Target="../media/image500.jpeg"/><Relationship Id="rId851" Type="http://schemas.openxmlformats.org/officeDocument/2006/relationships/image" Target="../media/image663.jpeg"/><Relationship Id="rId283" Type="http://schemas.openxmlformats.org/officeDocument/2006/relationships/image" Target="../media/image222.jpeg"/><Relationship Id="rId490" Type="http://schemas.openxmlformats.org/officeDocument/2006/relationships/image" Target="../media/image376.jpeg"/><Relationship Id="rId504" Type="http://schemas.openxmlformats.org/officeDocument/2006/relationships/image" Target="../media/image390.jpeg"/><Relationship Id="rId711" Type="http://schemas.openxmlformats.org/officeDocument/2006/relationships/image" Target="../media/image564.jpeg"/><Relationship Id="rId78" Type="http://schemas.openxmlformats.org/officeDocument/2006/relationships/image" Target="../media/image68.jpeg"/><Relationship Id="rId143" Type="http://schemas.openxmlformats.org/officeDocument/2006/relationships/image" Target="../media/image113.jpeg"/><Relationship Id="rId350" Type="http://schemas.microsoft.com/office/2007/relationships/hdphoto" Target="../media/hdphoto92.wdp"/><Relationship Id="rId588" Type="http://schemas.openxmlformats.org/officeDocument/2006/relationships/image" Target="../media/image457.jpeg"/><Relationship Id="rId795" Type="http://schemas.openxmlformats.org/officeDocument/2006/relationships/image" Target="../media/image617.jpeg"/><Relationship Id="rId809" Type="http://schemas.openxmlformats.org/officeDocument/2006/relationships/image" Target="../media/image629.jpeg"/><Relationship Id="rId9" Type="http://schemas.openxmlformats.org/officeDocument/2006/relationships/image" Target="../media/image8.jpeg"/><Relationship Id="rId210" Type="http://schemas.openxmlformats.org/officeDocument/2006/relationships/image" Target="../media/image166.jpeg"/><Relationship Id="rId448" Type="http://schemas.openxmlformats.org/officeDocument/2006/relationships/image" Target="../media/image334.jpeg"/><Relationship Id="rId655" Type="http://schemas.openxmlformats.org/officeDocument/2006/relationships/image" Target="../media/image510.jpeg"/><Relationship Id="rId862" Type="http://schemas.openxmlformats.org/officeDocument/2006/relationships/image" Target="../media/image672.jpeg"/><Relationship Id="rId294" Type="http://schemas.microsoft.com/office/2007/relationships/hdphoto" Target="../media/hdphoto66.wdp"/><Relationship Id="rId308" Type="http://schemas.microsoft.com/office/2007/relationships/hdphoto" Target="../media/hdphoto73.wdp"/><Relationship Id="rId515" Type="http://schemas.microsoft.com/office/2007/relationships/hdphoto" Target="../media/hdphoto119.wdp"/><Relationship Id="rId722" Type="http://schemas.microsoft.com/office/2007/relationships/hdphoto" Target="../media/hdphoto153.wdp"/><Relationship Id="rId89" Type="http://schemas.openxmlformats.org/officeDocument/2006/relationships/image" Target="../media/image77.jpeg"/><Relationship Id="rId154" Type="http://schemas.openxmlformats.org/officeDocument/2006/relationships/image" Target="../media/image121.jpeg"/><Relationship Id="rId361" Type="http://schemas.openxmlformats.org/officeDocument/2006/relationships/image" Target="../media/image265.jpeg"/><Relationship Id="rId599" Type="http://schemas.openxmlformats.org/officeDocument/2006/relationships/image" Target="../media/image468.jpeg"/><Relationship Id="rId459" Type="http://schemas.openxmlformats.org/officeDocument/2006/relationships/image" Target="../media/image345.jpeg"/><Relationship Id="rId666" Type="http://schemas.openxmlformats.org/officeDocument/2006/relationships/image" Target="../media/image520.jpeg"/><Relationship Id="rId16" Type="http://schemas.openxmlformats.org/officeDocument/2006/relationships/image" Target="../media/image15.jpeg"/><Relationship Id="rId221" Type="http://schemas.openxmlformats.org/officeDocument/2006/relationships/image" Target="../media/image177.jpeg"/><Relationship Id="rId319" Type="http://schemas.openxmlformats.org/officeDocument/2006/relationships/image" Target="../media/image242.jpeg"/><Relationship Id="rId526" Type="http://schemas.openxmlformats.org/officeDocument/2006/relationships/image" Target="../media/image403.jpeg"/><Relationship Id="rId733" Type="http://schemas.microsoft.com/office/2007/relationships/hdphoto" Target="../media/hdphoto158.wdp"/><Relationship Id="rId165" Type="http://schemas.openxmlformats.org/officeDocument/2006/relationships/image" Target="../media/image127.jpeg"/><Relationship Id="rId372" Type="http://schemas.microsoft.com/office/2007/relationships/hdphoto" Target="../media/hdphoto103.wdp"/><Relationship Id="rId677" Type="http://schemas.openxmlformats.org/officeDocument/2006/relationships/image" Target="../media/image531.jpeg"/><Relationship Id="rId800" Type="http://schemas.openxmlformats.org/officeDocument/2006/relationships/image" Target="../media/image622.jpeg"/><Relationship Id="rId232" Type="http://schemas.microsoft.com/office/2007/relationships/hdphoto" Target="../media/hdphoto49.wdp"/><Relationship Id="rId27" Type="http://schemas.openxmlformats.org/officeDocument/2006/relationships/image" Target="../media/image23.jpeg"/><Relationship Id="rId537" Type="http://schemas.openxmlformats.org/officeDocument/2006/relationships/image" Target="../media/image410.jpeg"/><Relationship Id="rId744" Type="http://schemas.openxmlformats.org/officeDocument/2006/relationships/image" Target="../media/image585.jpeg"/><Relationship Id="rId80" Type="http://schemas.openxmlformats.org/officeDocument/2006/relationships/image" Target="../media/image70.jpeg"/><Relationship Id="rId176" Type="http://schemas.openxmlformats.org/officeDocument/2006/relationships/image" Target="../media/image136.jpeg"/><Relationship Id="rId383" Type="http://schemas.openxmlformats.org/officeDocument/2006/relationships/image" Target="../media/image276.jpeg"/><Relationship Id="rId590" Type="http://schemas.openxmlformats.org/officeDocument/2006/relationships/image" Target="../media/image459.jpeg"/><Relationship Id="rId604" Type="http://schemas.openxmlformats.org/officeDocument/2006/relationships/image" Target="../media/image473.jpeg"/><Relationship Id="rId811" Type="http://schemas.openxmlformats.org/officeDocument/2006/relationships/image" Target="../media/image630.jpeg"/><Relationship Id="rId243" Type="http://schemas.openxmlformats.org/officeDocument/2006/relationships/image" Target="../media/image192.jpeg"/><Relationship Id="rId450" Type="http://schemas.openxmlformats.org/officeDocument/2006/relationships/image" Target="../media/image336.jpeg"/><Relationship Id="rId688" Type="http://schemas.openxmlformats.org/officeDocument/2006/relationships/image" Target="../media/image542.jpeg"/><Relationship Id="rId38" Type="http://schemas.openxmlformats.org/officeDocument/2006/relationships/image" Target="../media/image31.jpeg"/><Relationship Id="rId103" Type="http://schemas.microsoft.com/office/2007/relationships/hdphoto" Target="../media/hdphoto18.wdp"/><Relationship Id="rId310" Type="http://schemas.microsoft.com/office/2007/relationships/hdphoto" Target="../media/hdphoto74.wdp"/><Relationship Id="rId548" Type="http://schemas.openxmlformats.org/officeDocument/2006/relationships/image" Target="../media/image421.jpeg"/><Relationship Id="rId755" Type="http://schemas.microsoft.com/office/2007/relationships/hdphoto" Target="../media/hdphoto163.wdp"/><Relationship Id="rId91" Type="http://schemas.openxmlformats.org/officeDocument/2006/relationships/image" Target="../media/image79.jpeg"/><Relationship Id="rId187" Type="http://schemas.openxmlformats.org/officeDocument/2006/relationships/image" Target="../media/image145.jpeg"/><Relationship Id="rId394" Type="http://schemas.microsoft.com/office/2007/relationships/hdphoto" Target="../media/hdphoto114.wdp"/><Relationship Id="rId408" Type="http://schemas.openxmlformats.org/officeDocument/2006/relationships/image" Target="../media/image294.jpeg"/><Relationship Id="rId615" Type="http://schemas.microsoft.com/office/2007/relationships/hdphoto" Target="../media/hdphoto137.wdp"/><Relationship Id="rId822" Type="http://schemas.openxmlformats.org/officeDocument/2006/relationships/image" Target="../media/image639.jpeg"/><Relationship Id="rId254" Type="http://schemas.openxmlformats.org/officeDocument/2006/relationships/image" Target="../media/image202.jpeg"/><Relationship Id="rId699" Type="http://schemas.openxmlformats.org/officeDocument/2006/relationships/image" Target="../media/image552.jpeg"/><Relationship Id="rId49" Type="http://schemas.openxmlformats.org/officeDocument/2006/relationships/image" Target="../media/image41.jpeg"/><Relationship Id="rId114" Type="http://schemas.openxmlformats.org/officeDocument/2006/relationships/image" Target="../media/image92.jpeg"/><Relationship Id="rId461" Type="http://schemas.openxmlformats.org/officeDocument/2006/relationships/image" Target="../media/image347.jpeg"/><Relationship Id="rId559" Type="http://schemas.microsoft.com/office/2007/relationships/hdphoto" Target="../media/hdphoto131.wdp"/><Relationship Id="rId766" Type="http://schemas.openxmlformats.org/officeDocument/2006/relationships/image" Target="../media/image599.jpeg"/><Relationship Id="rId198" Type="http://schemas.openxmlformats.org/officeDocument/2006/relationships/image" Target="../media/image156.jpeg"/><Relationship Id="rId321" Type="http://schemas.openxmlformats.org/officeDocument/2006/relationships/image" Target="../media/image243.jpeg"/><Relationship Id="rId419" Type="http://schemas.openxmlformats.org/officeDocument/2006/relationships/image" Target="../media/image305.jpeg"/><Relationship Id="rId626" Type="http://schemas.openxmlformats.org/officeDocument/2006/relationships/image" Target="../media/image486.jpeg"/><Relationship Id="rId833" Type="http://schemas.microsoft.com/office/2007/relationships/hdphoto" Target="../media/hdphoto187.wdp"/><Relationship Id="rId265" Type="http://schemas.openxmlformats.org/officeDocument/2006/relationships/image" Target="../media/image209.jpeg"/><Relationship Id="rId472" Type="http://schemas.openxmlformats.org/officeDocument/2006/relationships/image" Target="../media/image358.jpeg"/><Relationship Id="rId125" Type="http://schemas.microsoft.com/office/2007/relationships/hdphoto" Target="../media/hdphoto27.wdp"/><Relationship Id="rId332" Type="http://schemas.openxmlformats.org/officeDocument/2006/relationships/image" Target="../media/image249.jpeg"/><Relationship Id="rId777" Type="http://schemas.openxmlformats.org/officeDocument/2006/relationships/image" Target="../media/image605.jpeg"/><Relationship Id="rId637" Type="http://schemas.openxmlformats.org/officeDocument/2006/relationships/image" Target="../media/image494.jpeg"/><Relationship Id="rId844" Type="http://schemas.openxmlformats.org/officeDocument/2006/relationships/image" Target="../media/image656.jpeg"/><Relationship Id="rId276" Type="http://schemas.openxmlformats.org/officeDocument/2006/relationships/image" Target="../media/image217.jpeg"/><Relationship Id="rId483" Type="http://schemas.openxmlformats.org/officeDocument/2006/relationships/image" Target="../media/image369.jpeg"/><Relationship Id="rId690" Type="http://schemas.openxmlformats.org/officeDocument/2006/relationships/image" Target="../media/image544.jpeg"/><Relationship Id="rId704" Type="http://schemas.openxmlformats.org/officeDocument/2006/relationships/image" Target="../media/image557.jpeg"/><Relationship Id="rId40" Type="http://schemas.openxmlformats.org/officeDocument/2006/relationships/image" Target="../media/image33.jpeg"/><Relationship Id="rId136" Type="http://schemas.microsoft.com/office/2007/relationships/hdphoto" Target="../media/hdphoto30.wdp"/><Relationship Id="rId343" Type="http://schemas.microsoft.com/office/2007/relationships/hdphoto" Target="../media/hdphoto90.wdp"/><Relationship Id="rId550" Type="http://schemas.openxmlformats.org/officeDocument/2006/relationships/image" Target="../media/image423.jpeg"/><Relationship Id="rId788" Type="http://schemas.openxmlformats.org/officeDocument/2006/relationships/image" Target="../media/image611.jpeg"/><Relationship Id="rId203" Type="http://schemas.microsoft.com/office/2007/relationships/hdphoto" Target="../media/hdphoto45.wdp"/><Relationship Id="rId648" Type="http://schemas.microsoft.com/office/2007/relationships/hdphoto" Target="../media/hdphoto146.wdp"/><Relationship Id="rId855" Type="http://schemas.microsoft.com/office/2007/relationships/hdphoto" Target="../media/hdphoto189.wdp"/><Relationship Id="rId287" Type="http://schemas.openxmlformats.org/officeDocument/2006/relationships/image" Target="../media/image225.jpeg"/><Relationship Id="rId410" Type="http://schemas.openxmlformats.org/officeDocument/2006/relationships/image" Target="../media/image296.jpeg"/><Relationship Id="rId494" Type="http://schemas.openxmlformats.org/officeDocument/2006/relationships/image" Target="../media/image380.jpeg"/><Relationship Id="rId508" Type="http://schemas.openxmlformats.org/officeDocument/2006/relationships/image" Target="../media/image394.jpeg"/><Relationship Id="rId715" Type="http://schemas.openxmlformats.org/officeDocument/2006/relationships/image" Target="../media/image567.jpeg"/><Relationship Id="rId147" Type="http://schemas.openxmlformats.org/officeDocument/2006/relationships/image" Target="../media/image116.jpeg"/><Relationship Id="rId354" Type="http://schemas.microsoft.com/office/2007/relationships/hdphoto" Target="../media/hdphoto94.wdp"/><Relationship Id="rId799" Type="http://schemas.openxmlformats.org/officeDocument/2006/relationships/image" Target="../media/image621.jpeg"/><Relationship Id="rId51" Type="http://schemas.openxmlformats.org/officeDocument/2006/relationships/image" Target="../media/image43.jpeg"/><Relationship Id="rId561" Type="http://schemas.microsoft.com/office/2007/relationships/hdphoto" Target="../media/hdphoto132.wdp"/><Relationship Id="rId659" Type="http://schemas.openxmlformats.org/officeDocument/2006/relationships/image" Target="../media/image513.jpeg"/><Relationship Id="rId866" Type="http://schemas.openxmlformats.org/officeDocument/2006/relationships/image" Target="../media/image676.jpeg"/><Relationship Id="rId214" Type="http://schemas.openxmlformats.org/officeDocument/2006/relationships/image" Target="../media/image170.jpeg"/><Relationship Id="rId298" Type="http://schemas.microsoft.com/office/2007/relationships/hdphoto" Target="../media/hdphoto68.wdp"/><Relationship Id="rId421" Type="http://schemas.openxmlformats.org/officeDocument/2006/relationships/image" Target="../media/image307.jpeg"/><Relationship Id="rId519" Type="http://schemas.microsoft.com/office/2007/relationships/hdphoto" Target="../media/hdphoto121.wdp"/><Relationship Id="rId158" Type="http://schemas.microsoft.com/office/2007/relationships/hdphoto" Target="../media/hdphoto36.wdp"/><Relationship Id="rId726" Type="http://schemas.openxmlformats.org/officeDocument/2006/relationships/image" Target="../media/image573.jpeg"/><Relationship Id="rId62" Type="http://schemas.openxmlformats.org/officeDocument/2006/relationships/image" Target="../media/image54.jpeg"/><Relationship Id="rId365" Type="http://schemas.openxmlformats.org/officeDocument/2006/relationships/image" Target="../media/image267.jpeg"/><Relationship Id="rId572" Type="http://schemas.openxmlformats.org/officeDocument/2006/relationships/image" Target="../media/image441.jpeg"/><Relationship Id="rId225" Type="http://schemas.microsoft.com/office/2007/relationships/hdphoto" Target="../media/hdphoto47.wdp"/><Relationship Id="rId432" Type="http://schemas.openxmlformats.org/officeDocument/2006/relationships/image" Target="../media/image318.jpeg"/><Relationship Id="rId737" Type="http://schemas.openxmlformats.org/officeDocument/2006/relationships/image" Target="../media/image579.jpeg"/><Relationship Id="rId73" Type="http://schemas.openxmlformats.org/officeDocument/2006/relationships/image" Target="../media/image65.jpeg"/><Relationship Id="rId169" Type="http://schemas.openxmlformats.org/officeDocument/2006/relationships/image" Target="../media/image129.jpeg"/><Relationship Id="rId376" Type="http://schemas.microsoft.com/office/2007/relationships/hdphoto" Target="../media/hdphoto105.wdp"/><Relationship Id="rId583" Type="http://schemas.openxmlformats.org/officeDocument/2006/relationships/image" Target="../media/image452.jpeg"/><Relationship Id="rId790" Type="http://schemas.openxmlformats.org/officeDocument/2006/relationships/image" Target="../media/image613.jpeg"/><Relationship Id="rId804" Type="http://schemas.microsoft.com/office/2007/relationships/hdphoto" Target="../media/hdphoto179.wdp"/><Relationship Id="rId4" Type="http://schemas.openxmlformats.org/officeDocument/2006/relationships/image" Target="../media/image5.jpeg"/><Relationship Id="rId236" Type="http://schemas.openxmlformats.org/officeDocument/2006/relationships/image" Target="../media/image187.jpeg"/><Relationship Id="rId443" Type="http://schemas.openxmlformats.org/officeDocument/2006/relationships/image" Target="../media/image329.jpeg"/><Relationship Id="rId650" Type="http://schemas.openxmlformats.org/officeDocument/2006/relationships/image" Target="../media/image505.jpeg"/><Relationship Id="rId303" Type="http://schemas.openxmlformats.org/officeDocument/2006/relationships/image" Target="../media/image234.jpeg"/><Relationship Id="rId748" Type="http://schemas.openxmlformats.org/officeDocument/2006/relationships/image" Target="../media/image588.jpeg"/><Relationship Id="rId84" Type="http://schemas.openxmlformats.org/officeDocument/2006/relationships/image" Target="../media/image73.jpeg"/><Relationship Id="rId387" Type="http://schemas.openxmlformats.org/officeDocument/2006/relationships/image" Target="../media/image278.jpeg"/><Relationship Id="rId510" Type="http://schemas.openxmlformats.org/officeDocument/2006/relationships/image" Target="../media/image395.jpeg"/><Relationship Id="rId594" Type="http://schemas.openxmlformats.org/officeDocument/2006/relationships/image" Target="../media/image463.jpeg"/><Relationship Id="rId608" Type="http://schemas.openxmlformats.org/officeDocument/2006/relationships/image" Target="../media/image475.jpeg"/><Relationship Id="rId815" Type="http://schemas.openxmlformats.org/officeDocument/2006/relationships/image" Target="../media/image632.jpeg"/><Relationship Id="rId247" Type="http://schemas.openxmlformats.org/officeDocument/2006/relationships/image" Target="../media/image196.jpeg"/><Relationship Id="rId107" Type="http://schemas.microsoft.com/office/2007/relationships/hdphoto" Target="../media/hdphoto20.wdp"/><Relationship Id="rId454" Type="http://schemas.openxmlformats.org/officeDocument/2006/relationships/image" Target="../media/image340.jpeg"/><Relationship Id="rId661" Type="http://schemas.openxmlformats.org/officeDocument/2006/relationships/image" Target="../media/image515.jpeg"/><Relationship Id="rId759" Type="http://schemas.microsoft.com/office/2007/relationships/hdphoto" Target="../media/hdphoto165.wdp"/><Relationship Id="rId11" Type="http://schemas.openxmlformats.org/officeDocument/2006/relationships/image" Target="../media/image10.jpeg"/><Relationship Id="rId314" Type="http://schemas.microsoft.com/office/2007/relationships/hdphoto" Target="../media/hdphoto76.wdp"/><Relationship Id="rId398" Type="http://schemas.openxmlformats.org/officeDocument/2006/relationships/image" Target="../media/image284.jpeg"/><Relationship Id="rId521" Type="http://schemas.microsoft.com/office/2007/relationships/hdphoto" Target="../media/hdphoto122.wdp"/><Relationship Id="rId619" Type="http://schemas.microsoft.com/office/2007/relationships/hdphoto" Target="../media/hdphoto139.wdp"/><Relationship Id="rId95" Type="http://schemas.microsoft.com/office/2007/relationships/hdphoto" Target="../media/hdphoto15.wdp"/><Relationship Id="rId160" Type="http://schemas.microsoft.com/office/2007/relationships/hdphoto" Target="../media/hdphoto37.wdp"/><Relationship Id="rId826" Type="http://schemas.microsoft.com/office/2007/relationships/hdphoto" Target="../media/hdphoto185.wdp"/><Relationship Id="rId258" Type="http://schemas.openxmlformats.org/officeDocument/2006/relationships/image" Target="../media/image204.jpeg"/><Relationship Id="rId465" Type="http://schemas.openxmlformats.org/officeDocument/2006/relationships/image" Target="../media/image351.jpeg"/><Relationship Id="rId672" Type="http://schemas.openxmlformats.org/officeDocument/2006/relationships/image" Target="../media/image526.jpeg"/><Relationship Id="rId22" Type="http://schemas.openxmlformats.org/officeDocument/2006/relationships/image" Target="../media/image20.jpeg"/><Relationship Id="rId118" Type="http://schemas.openxmlformats.org/officeDocument/2006/relationships/image" Target="../media/image96.jpeg"/><Relationship Id="rId325" Type="http://schemas.openxmlformats.org/officeDocument/2006/relationships/image" Target="../media/image245.jpeg"/><Relationship Id="rId532" Type="http://schemas.openxmlformats.org/officeDocument/2006/relationships/image" Target="../media/image406.jpeg"/><Relationship Id="rId171" Type="http://schemas.openxmlformats.org/officeDocument/2006/relationships/image" Target="../media/image131.jpeg"/><Relationship Id="rId837" Type="http://schemas.openxmlformats.org/officeDocument/2006/relationships/image" Target="../media/image649.jpeg"/><Relationship Id="rId269" Type="http://schemas.openxmlformats.org/officeDocument/2006/relationships/image" Target="../media/image213.jpeg"/><Relationship Id="rId476" Type="http://schemas.openxmlformats.org/officeDocument/2006/relationships/image" Target="../media/image362.jpeg"/><Relationship Id="rId683" Type="http://schemas.openxmlformats.org/officeDocument/2006/relationships/image" Target="../media/image537.jpeg"/><Relationship Id="rId33" Type="http://schemas.microsoft.com/office/2007/relationships/hdphoto" Target="../media/hdphoto8.wdp"/><Relationship Id="rId129" Type="http://schemas.openxmlformats.org/officeDocument/2006/relationships/image" Target="../media/image103.jpeg"/><Relationship Id="rId336" Type="http://schemas.openxmlformats.org/officeDocument/2006/relationships/image" Target="../media/image251.jpeg"/><Relationship Id="rId543" Type="http://schemas.openxmlformats.org/officeDocument/2006/relationships/image" Target="../media/image416.jpeg"/><Relationship Id="rId182" Type="http://schemas.openxmlformats.org/officeDocument/2006/relationships/image" Target="../media/image140.jpeg"/><Relationship Id="rId403" Type="http://schemas.openxmlformats.org/officeDocument/2006/relationships/image" Target="../media/image289.jpeg"/><Relationship Id="rId750" Type="http://schemas.openxmlformats.org/officeDocument/2006/relationships/image" Target="../media/image589.jpeg"/><Relationship Id="rId848" Type="http://schemas.openxmlformats.org/officeDocument/2006/relationships/image" Target="../media/image660.jpeg"/><Relationship Id="rId487" Type="http://schemas.openxmlformats.org/officeDocument/2006/relationships/image" Target="../media/image373.jpeg"/><Relationship Id="rId610" Type="http://schemas.openxmlformats.org/officeDocument/2006/relationships/image" Target="../media/image477.jpeg"/><Relationship Id="rId694" Type="http://schemas.openxmlformats.org/officeDocument/2006/relationships/image" Target="../media/image548.jpeg"/><Relationship Id="rId708" Type="http://schemas.openxmlformats.org/officeDocument/2006/relationships/image" Target="../media/image561.jpeg"/><Relationship Id="rId347" Type="http://schemas.openxmlformats.org/officeDocument/2006/relationships/image" Target="../media/image258.jpeg"/><Relationship Id="rId44" Type="http://schemas.openxmlformats.org/officeDocument/2006/relationships/image" Target="../media/image37.jpeg"/><Relationship Id="rId554" Type="http://schemas.openxmlformats.org/officeDocument/2006/relationships/image" Target="../media/image427.jpeg"/><Relationship Id="rId761" Type="http://schemas.microsoft.com/office/2007/relationships/hdphoto" Target="../media/hdphoto166.wdp"/><Relationship Id="rId859" Type="http://schemas.openxmlformats.org/officeDocument/2006/relationships/image" Target="../media/image669.jpeg"/><Relationship Id="rId193" Type="http://schemas.openxmlformats.org/officeDocument/2006/relationships/image" Target="../media/image151.jpeg"/><Relationship Id="rId207" Type="http://schemas.openxmlformats.org/officeDocument/2006/relationships/image" Target="../media/image163.jpeg"/><Relationship Id="rId414" Type="http://schemas.openxmlformats.org/officeDocument/2006/relationships/image" Target="../media/image300.jpeg"/><Relationship Id="rId498" Type="http://schemas.openxmlformats.org/officeDocument/2006/relationships/image" Target="../media/image384.jpeg"/><Relationship Id="rId621" Type="http://schemas.openxmlformats.org/officeDocument/2006/relationships/image" Target="../media/image483.jpeg"/><Relationship Id="rId260" Type="http://schemas.openxmlformats.org/officeDocument/2006/relationships/image" Target="../media/image206.jpeg"/><Relationship Id="rId719" Type="http://schemas.openxmlformats.org/officeDocument/2006/relationships/image" Target="../media/image569.jpeg"/><Relationship Id="rId55" Type="http://schemas.openxmlformats.org/officeDocument/2006/relationships/image" Target="../media/image47.jpeg"/><Relationship Id="rId120" Type="http://schemas.openxmlformats.org/officeDocument/2006/relationships/image" Target="../media/image97.jpeg"/><Relationship Id="rId358" Type="http://schemas.microsoft.com/office/2007/relationships/hdphoto" Target="../media/hdphoto96.wdp"/><Relationship Id="rId565" Type="http://schemas.openxmlformats.org/officeDocument/2006/relationships/image" Target="../media/image434.jpeg"/><Relationship Id="rId772" Type="http://schemas.openxmlformats.org/officeDocument/2006/relationships/image" Target="../media/image602.jpeg"/><Relationship Id="rId218" Type="http://schemas.openxmlformats.org/officeDocument/2006/relationships/image" Target="../media/image174.jpeg"/><Relationship Id="rId425" Type="http://schemas.openxmlformats.org/officeDocument/2006/relationships/image" Target="../media/image311.jpeg"/><Relationship Id="rId632" Type="http://schemas.microsoft.com/office/2007/relationships/hdphoto" Target="../media/hdphoto144.wdp"/><Relationship Id="rId271" Type="http://schemas.openxmlformats.org/officeDocument/2006/relationships/image" Target="../media/image214.jpeg"/><Relationship Id="rId66" Type="http://schemas.openxmlformats.org/officeDocument/2006/relationships/image" Target="../media/image58.jpeg"/><Relationship Id="rId131" Type="http://schemas.openxmlformats.org/officeDocument/2006/relationships/image" Target="../media/image104.jpeg"/><Relationship Id="rId369" Type="http://schemas.openxmlformats.org/officeDocument/2006/relationships/image" Target="../media/image269.jpeg"/><Relationship Id="rId576" Type="http://schemas.openxmlformats.org/officeDocument/2006/relationships/image" Target="../media/image445.jpeg"/><Relationship Id="rId783" Type="http://schemas.openxmlformats.org/officeDocument/2006/relationships/image" Target="../media/image608.jpeg"/><Relationship Id="rId229" Type="http://schemas.openxmlformats.org/officeDocument/2006/relationships/image" Target="../media/image182.jpeg"/><Relationship Id="rId436" Type="http://schemas.openxmlformats.org/officeDocument/2006/relationships/image" Target="../media/image322.jpeg"/><Relationship Id="rId643" Type="http://schemas.openxmlformats.org/officeDocument/2006/relationships/image" Target="../media/image499.jpeg"/><Relationship Id="rId850" Type="http://schemas.openxmlformats.org/officeDocument/2006/relationships/image" Target="../media/image662.jpeg"/><Relationship Id="rId77" Type="http://schemas.microsoft.com/office/2007/relationships/hdphoto" Target="../media/hdphoto11.wdp"/><Relationship Id="rId282" Type="http://schemas.openxmlformats.org/officeDocument/2006/relationships/image" Target="../media/image221.jpeg"/><Relationship Id="rId503" Type="http://schemas.openxmlformats.org/officeDocument/2006/relationships/image" Target="../media/image389.jpeg"/><Relationship Id="rId587" Type="http://schemas.openxmlformats.org/officeDocument/2006/relationships/image" Target="../media/image456.jpeg"/><Relationship Id="rId710" Type="http://schemas.openxmlformats.org/officeDocument/2006/relationships/image" Target="../media/image563.jpeg"/><Relationship Id="rId808" Type="http://schemas.openxmlformats.org/officeDocument/2006/relationships/image" Target="../media/image628.jpeg"/><Relationship Id="rId8" Type="http://schemas.microsoft.com/office/2007/relationships/hdphoto" Target="../media/hdphoto2.wdp"/><Relationship Id="rId142" Type="http://schemas.openxmlformats.org/officeDocument/2006/relationships/image" Target="../media/image112.jpeg"/><Relationship Id="rId447" Type="http://schemas.openxmlformats.org/officeDocument/2006/relationships/image" Target="../media/image333.jpeg"/><Relationship Id="rId794" Type="http://schemas.openxmlformats.org/officeDocument/2006/relationships/image" Target="../media/image616.jpeg"/><Relationship Id="rId654" Type="http://schemas.openxmlformats.org/officeDocument/2006/relationships/image" Target="../media/image509.jpeg"/><Relationship Id="rId861" Type="http://schemas.openxmlformats.org/officeDocument/2006/relationships/image" Target="../media/image67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76200</xdr:colOff>
      <xdr:row>1</xdr:row>
      <xdr:rowOff>104775</xdr:rowOff>
    </xdr:from>
    <xdr:to>
      <xdr:col>24</xdr:col>
      <xdr:colOff>228599</xdr:colOff>
      <xdr:row>6</xdr:row>
      <xdr:rowOff>114300</xdr:rowOff>
    </xdr:to>
    <xdr:sp macro="" textlink="">
      <xdr:nvSpPr>
        <xdr:cNvPr id="2" name="Скругленная прямоугольная выноска 1">
          <a:hlinkClick xmlns:r="http://schemas.openxmlformats.org/officeDocument/2006/relationships" r:id="rId1"/>
        </xdr:cNvPr>
        <xdr:cNvSpPr/>
      </xdr:nvSpPr>
      <xdr:spPr>
        <a:xfrm>
          <a:off x="8753475" y="238125"/>
          <a:ext cx="2590799" cy="1057275"/>
        </a:xfrm>
        <a:prstGeom prst="wedgeRoundRectCallout">
          <a:avLst>
            <a:gd name="adj1" fmla="val -39918"/>
            <a:gd name="adj2" fmla="val 59980"/>
            <a:gd name="adj3" fmla="val 16667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ru-RU" sz="1200" b="1">
              <a:solidFill>
                <a:schemeClr val="tx1">
                  <a:lumMod val="65000"/>
                  <a:lumOff val="35000"/>
                </a:schemeClr>
              </a:solidFill>
            </a:rPr>
            <a:t>Как быстрее найти нужные виды товаров?</a:t>
          </a:r>
          <a:endParaRPr lang="ru-RU" sz="1100" b="0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lang="ru-RU" sz="1100" b="0">
              <a:solidFill>
                <a:schemeClr val="tx1">
                  <a:lumMod val="65000"/>
                  <a:lumOff val="35000"/>
                </a:schemeClr>
              </a:solidFill>
            </a:rPr>
            <a:t>Воспользуйтесь</a:t>
          </a:r>
          <a:r>
            <a:rPr lang="ru-RU" sz="1100" b="0" baseline="0">
              <a:solidFill>
                <a:schemeClr val="tx1">
                  <a:lumMod val="65000"/>
                  <a:lumOff val="35000"/>
                </a:schemeClr>
              </a:solidFill>
            </a:rPr>
            <a:t>  "Содержанием".</a:t>
          </a:r>
        </a:p>
        <a:p>
          <a:pPr algn="ctr"/>
          <a:r>
            <a:rPr lang="ru-RU" sz="1100" b="0" baseline="0">
              <a:solidFill>
                <a:schemeClr val="tx1">
                  <a:lumMod val="65000"/>
                  <a:lumOff val="35000"/>
                </a:schemeClr>
              </a:solidFill>
            </a:rPr>
            <a:t>Это </a:t>
          </a:r>
          <a:r>
            <a:rPr lang="ru-RU" sz="1100" b="1" baseline="0">
              <a:solidFill>
                <a:srgbClr val="008000"/>
              </a:solidFill>
            </a:rPr>
            <a:t>зеленая</a:t>
          </a:r>
          <a:r>
            <a:rPr lang="ru-RU" sz="1100" b="0" baseline="0">
              <a:solidFill>
                <a:schemeClr val="tx1">
                  <a:lumMod val="65000"/>
                  <a:lumOff val="35000"/>
                </a:schemeClr>
              </a:solidFill>
            </a:rPr>
            <a:t> вкладка</a:t>
          </a:r>
          <a:endParaRPr lang="ru-RU" sz="1100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619125</xdr:colOff>
      <xdr:row>0</xdr:row>
      <xdr:rowOff>38100</xdr:rowOff>
    </xdr:from>
    <xdr:to>
      <xdr:col>1</xdr:col>
      <xdr:colOff>3228975</xdr:colOff>
      <xdr:row>3</xdr:row>
      <xdr:rowOff>409575</xdr:rowOff>
    </xdr:to>
    <xdr:sp macro="" textlink="">
      <xdr:nvSpPr>
        <xdr:cNvPr id="2" name="Скругленная прямоугольная выноска 1"/>
        <xdr:cNvSpPr/>
      </xdr:nvSpPr>
      <xdr:spPr>
        <a:xfrm>
          <a:off x="971550" y="38100"/>
          <a:ext cx="2609850" cy="942975"/>
        </a:xfrm>
        <a:prstGeom prst="wedgeRoundRectCallout">
          <a:avLst>
            <a:gd name="adj1" fmla="val -41013"/>
            <a:gd name="adj2" fmla="val 72101"/>
            <a:gd name="adj3" fmla="val 16667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ru-RU" sz="1200" b="1">
              <a:solidFill>
                <a:schemeClr val="tx1">
                  <a:lumMod val="65000"/>
                  <a:lumOff val="35000"/>
                </a:schemeClr>
              </a:solidFill>
            </a:rPr>
            <a:t>Как быстрее найти нужную категорию товаров?</a:t>
          </a:r>
          <a:r>
            <a:rPr lang="ru-RU" sz="1100">
              <a:solidFill>
                <a:schemeClr val="tx1">
                  <a:lumMod val="65000"/>
                  <a:lumOff val="35000"/>
                </a:schemeClr>
              </a:solidFill>
            </a:rPr>
            <a:t/>
          </a:r>
          <a:br>
            <a:rPr lang="ru-RU" sz="1100">
              <a:solidFill>
                <a:schemeClr val="tx1">
                  <a:lumMod val="65000"/>
                  <a:lumOff val="35000"/>
                </a:schemeClr>
              </a:solidFill>
            </a:rPr>
          </a:br>
          <a:r>
            <a:rPr lang="ru-RU" sz="1100">
              <a:solidFill>
                <a:schemeClr val="tx1">
                  <a:lumMod val="65000"/>
                  <a:lumOff val="35000"/>
                </a:schemeClr>
              </a:solidFill>
            </a:rPr>
            <a:t>Просто</a:t>
          </a:r>
          <a:r>
            <a:rPr lang="ru-RU" sz="1100" baseline="0">
              <a:solidFill>
                <a:schemeClr val="tx1">
                  <a:lumMod val="65000"/>
                  <a:lumOff val="35000"/>
                </a:schemeClr>
              </a:solidFill>
            </a:rPr>
            <a:t> нажмите на соответствующий пункт в содержании</a:t>
          </a:r>
          <a:endParaRPr lang="ru-RU" sz="1100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356</xdr:row>
      <xdr:rowOff>133350</xdr:rowOff>
    </xdr:from>
    <xdr:to>
      <xdr:col>2</xdr:col>
      <xdr:colOff>571500</xdr:colOff>
      <xdr:row>356</xdr:row>
      <xdr:rowOff>556259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1981200"/>
          <a:ext cx="542925" cy="422909"/>
        </a:xfrm>
        <a:prstGeom prst="rect">
          <a:avLst/>
        </a:prstGeom>
      </xdr:spPr>
    </xdr:pic>
    <xdr:clientData/>
  </xdr:twoCellAnchor>
  <xdr:twoCellAnchor>
    <xdr:from>
      <xdr:col>2</xdr:col>
      <xdr:colOff>47626</xdr:colOff>
      <xdr:row>374</xdr:row>
      <xdr:rowOff>85725</xdr:rowOff>
    </xdr:from>
    <xdr:to>
      <xdr:col>2</xdr:col>
      <xdr:colOff>561976</xdr:colOff>
      <xdr:row>374</xdr:row>
      <xdr:rowOff>485775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2581275"/>
          <a:ext cx="514350" cy="40005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375</xdr:row>
      <xdr:rowOff>76200</xdr:rowOff>
    </xdr:from>
    <xdr:to>
      <xdr:col>2</xdr:col>
      <xdr:colOff>581026</xdr:colOff>
      <xdr:row>375</xdr:row>
      <xdr:rowOff>485775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3219450"/>
          <a:ext cx="542926" cy="409575"/>
        </a:xfrm>
        <a:prstGeom prst="rect">
          <a:avLst/>
        </a:prstGeom>
      </xdr:spPr>
    </xdr:pic>
    <xdr:clientData/>
  </xdr:twoCellAnchor>
  <xdr:twoCellAnchor>
    <xdr:from>
      <xdr:col>2</xdr:col>
      <xdr:colOff>209549</xdr:colOff>
      <xdr:row>514</xdr:row>
      <xdr:rowOff>31653</xdr:rowOff>
    </xdr:from>
    <xdr:to>
      <xdr:col>2</xdr:col>
      <xdr:colOff>428624</xdr:colOff>
      <xdr:row>514</xdr:row>
      <xdr:rowOff>604618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4" y="4994178"/>
          <a:ext cx="219075" cy="572965"/>
        </a:xfrm>
        <a:prstGeom prst="rect">
          <a:avLst/>
        </a:prstGeom>
      </xdr:spPr>
    </xdr:pic>
    <xdr:clientData/>
  </xdr:twoCellAnchor>
  <xdr:twoCellAnchor>
    <xdr:from>
      <xdr:col>2</xdr:col>
      <xdr:colOff>257175</xdr:colOff>
      <xdr:row>386</xdr:row>
      <xdr:rowOff>66675</xdr:rowOff>
    </xdr:from>
    <xdr:to>
      <xdr:col>2</xdr:col>
      <xdr:colOff>355339</xdr:colOff>
      <xdr:row>386</xdr:row>
      <xdr:rowOff>622935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314950"/>
          <a:ext cx="98164" cy="556260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344</xdr:row>
      <xdr:rowOff>34766</xdr:rowOff>
    </xdr:from>
    <xdr:to>
      <xdr:col>2</xdr:col>
      <xdr:colOff>514349</xdr:colOff>
      <xdr:row>344</xdr:row>
      <xdr:rowOff>641985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49" y="5930741"/>
          <a:ext cx="428625" cy="607219"/>
        </a:xfrm>
        <a:prstGeom prst="rect">
          <a:avLst/>
        </a:prstGeom>
      </xdr:spPr>
    </xdr:pic>
    <xdr:clientData/>
  </xdr:twoCellAnchor>
  <xdr:twoCellAnchor>
    <xdr:from>
      <xdr:col>2</xdr:col>
      <xdr:colOff>38099</xdr:colOff>
      <xdr:row>367</xdr:row>
      <xdr:rowOff>60325</xdr:rowOff>
    </xdr:from>
    <xdr:to>
      <xdr:col>2</xdr:col>
      <xdr:colOff>542924</xdr:colOff>
      <xdr:row>367</xdr:row>
      <xdr:rowOff>632460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4" y="6604000"/>
          <a:ext cx="504825" cy="572135"/>
        </a:xfrm>
        <a:prstGeom prst="rect">
          <a:avLst/>
        </a:prstGeom>
      </xdr:spPr>
    </xdr:pic>
    <xdr:clientData/>
  </xdr:twoCellAnchor>
  <xdr:twoCellAnchor>
    <xdr:from>
      <xdr:col>2</xdr:col>
      <xdr:colOff>180975</xdr:colOff>
      <xdr:row>378</xdr:row>
      <xdr:rowOff>15603</xdr:rowOff>
    </xdr:from>
    <xdr:to>
      <xdr:col>2</xdr:col>
      <xdr:colOff>371475</xdr:colOff>
      <xdr:row>378</xdr:row>
      <xdr:rowOff>632460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7206978"/>
          <a:ext cx="190500" cy="616857"/>
        </a:xfrm>
        <a:prstGeom prst="rect">
          <a:avLst/>
        </a:prstGeom>
      </xdr:spPr>
    </xdr:pic>
    <xdr:clientData/>
  </xdr:twoCellAnchor>
  <xdr:twoCellAnchor>
    <xdr:from>
      <xdr:col>2</xdr:col>
      <xdr:colOff>66674</xdr:colOff>
      <xdr:row>340</xdr:row>
      <xdr:rowOff>38099</xdr:rowOff>
    </xdr:from>
    <xdr:to>
      <xdr:col>2</xdr:col>
      <xdr:colOff>552449</xdr:colOff>
      <xdr:row>340</xdr:row>
      <xdr:rowOff>607628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099" y="7877174"/>
          <a:ext cx="485775" cy="569529"/>
        </a:xfrm>
        <a:prstGeom prst="rect">
          <a:avLst/>
        </a:prstGeom>
      </xdr:spPr>
    </xdr:pic>
    <xdr:clientData/>
  </xdr:twoCellAnchor>
  <xdr:twoCellAnchor>
    <xdr:from>
      <xdr:col>2</xdr:col>
      <xdr:colOff>149485</xdr:colOff>
      <xdr:row>513</xdr:row>
      <xdr:rowOff>28575</xdr:rowOff>
    </xdr:from>
    <xdr:to>
      <xdr:col>2</xdr:col>
      <xdr:colOff>427391</xdr:colOff>
      <xdr:row>513</xdr:row>
      <xdr:rowOff>619125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860" y="7734300"/>
          <a:ext cx="277906" cy="590550"/>
        </a:xfrm>
        <a:prstGeom prst="rect">
          <a:avLst/>
        </a:prstGeom>
      </xdr:spPr>
    </xdr:pic>
    <xdr:clientData/>
  </xdr:twoCellAnchor>
  <xdr:twoCellAnchor>
    <xdr:from>
      <xdr:col>2</xdr:col>
      <xdr:colOff>228600</xdr:colOff>
      <xdr:row>389</xdr:row>
      <xdr:rowOff>37465</xdr:rowOff>
    </xdr:from>
    <xdr:to>
      <xdr:col>2</xdr:col>
      <xdr:colOff>361950</xdr:colOff>
      <xdr:row>389</xdr:row>
      <xdr:rowOff>641985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9171940"/>
          <a:ext cx="133350" cy="604520"/>
        </a:xfrm>
        <a:prstGeom prst="rect">
          <a:avLst/>
        </a:prstGeom>
      </xdr:spPr>
    </xdr:pic>
    <xdr:clientData/>
  </xdr:twoCellAnchor>
  <xdr:twoCellAnchor>
    <xdr:from>
      <xdr:col>2</xdr:col>
      <xdr:colOff>66674</xdr:colOff>
      <xdr:row>348</xdr:row>
      <xdr:rowOff>28575</xdr:rowOff>
    </xdr:from>
    <xdr:to>
      <xdr:col>2</xdr:col>
      <xdr:colOff>552449</xdr:colOff>
      <xdr:row>348</xdr:row>
      <xdr:rowOff>618445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099" y="9810750"/>
          <a:ext cx="485775" cy="589870"/>
        </a:xfrm>
        <a:prstGeom prst="rect">
          <a:avLst/>
        </a:prstGeom>
      </xdr:spPr>
    </xdr:pic>
    <xdr:clientData/>
  </xdr:twoCellAnchor>
  <xdr:twoCellAnchor>
    <xdr:from>
      <xdr:col>2</xdr:col>
      <xdr:colOff>209549</xdr:colOff>
      <xdr:row>518</xdr:row>
      <xdr:rowOff>76199</xdr:rowOff>
    </xdr:from>
    <xdr:to>
      <xdr:col>2</xdr:col>
      <xdr:colOff>417138</xdr:colOff>
      <xdr:row>518</xdr:row>
      <xdr:rowOff>619124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4" y="9696449"/>
          <a:ext cx="207589" cy="542925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376</xdr:row>
      <xdr:rowOff>142875</xdr:rowOff>
    </xdr:from>
    <xdr:to>
      <xdr:col>2</xdr:col>
      <xdr:colOff>577663</xdr:colOff>
      <xdr:row>376</xdr:row>
      <xdr:rowOff>476250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1191875"/>
          <a:ext cx="549088" cy="333375"/>
        </a:xfrm>
        <a:prstGeom prst="rect">
          <a:avLst/>
        </a:prstGeom>
      </xdr:spPr>
    </xdr:pic>
    <xdr:clientData/>
  </xdr:twoCellAnchor>
  <xdr:twoCellAnchor>
    <xdr:from>
      <xdr:col>2</xdr:col>
      <xdr:colOff>9525</xdr:colOff>
      <xdr:row>372</xdr:row>
      <xdr:rowOff>104775</xdr:rowOff>
    </xdr:from>
    <xdr:to>
      <xdr:col>2</xdr:col>
      <xdr:colOff>583126</xdr:colOff>
      <xdr:row>372</xdr:row>
      <xdr:rowOff>438150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11801475"/>
          <a:ext cx="573601" cy="333375"/>
        </a:xfrm>
        <a:prstGeom prst="rect">
          <a:avLst/>
        </a:prstGeom>
      </xdr:spPr>
    </xdr:pic>
    <xdr:clientData/>
  </xdr:twoCellAnchor>
  <xdr:twoCellAnchor>
    <xdr:from>
      <xdr:col>2</xdr:col>
      <xdr:colOff>19049</xdr:colOff>
      <xdr:row>201</xdr:row>
      <xdr:rowOff>47625</xdr:rowOff>
    </xdr:from>
    <xdr:to>
      <xdr:col>2</xdr:col>
      <xdr:colOff>565784</xdr:colOff>
      <xdr:row>201</xdr:row>
      <xdr:rowOff>594360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4" y="12392025"/>
          <a:ext cx="546735" cy="546735"/>
        </a:xfrm>
        <a:prstGeom prst="rect">
          <a:avLst/>
        </a:prstGeom>
      </xdr:spPr>
    </xdr:pic>
    <xdr:clientData/>
  </xdr:twoCellAnchor>
  <xdr:twoCellAnchor>
    <xdr:from>
      <xdr:col>2</xdr:col>
      <xdr:colOff>28574</xdr:colOff>
      <xdr:row>200</xdr:row>
      <xdr:rowOff>57149</xdr:rowOff>
    </xdr:from>
    <xdr:to>
      <xdr:col>2</xdr:col>
      <xdr:colOff>590549</xdr:colOff>
      <xdr:row>200</xdr:row>
      <xdr:rowOff>619124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9" y="13049249"/>
          <a:ext cx="561975" cy="561975"/>
        </a:xfrm>
        <a:prstGeom prst="rect">
          <a:avLst/>
        </a:prstGeom>
      </xdr:spPr>
    </xdr:pic>
    <xdr:clientData/>
  </xdr:twoCellAnchor>
  <xdr:twoCellAnchor>
    <xdr:from>
      <xdr:col>2</xdr:col>
      <xdr:colOff>180974</xdr:colOff>
      <xdr:row>366</xdr:row>
      <xdr:rowOff>19049</xdr:rowOff>
    </xdr:from>
    <xdr:to>
      <xdr:col>2</xdr:col>
      <xdr:colOff>438149</xdr:colOff>
      <xdr:row>366</xdr:row>
      <xdr:rowOff>622080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BEBA8EAE-BF5A-486C-A8C5-ECC9F3942E4B}">
              <a14:imgProps xmlns:a14="http://schemas.microsoft.com/office/drawing/2010/main">
                <a14:imgLayer r:embed="rId21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399" y="13658849"/>
          <a:ext cx="257175" cy="603031"/>
        </a:xfrm>
        <a:prstGeom prst="rect">
          <a:avLst/>
        </a:prstGeom>
      </xdr:spPr>
    </xdr:pic>
    <xdr:clientData/>
  </xdr:twoCellAnchor>
  <xdr:twoCellAnchor>
    <xdr:from>
      <xdr:col>2</xdr:col>
      <xdr:colOff>161924</xdr:colOff>
      <xdr:row>359</xdr:row>
      <xdr:rowOff>38099</xdr:rowOff>
    </xdr:from>
    <xdr:to>
      <xdr:col>2</xdr:col>
      <xdr:colOff>426803</xdr:colOff>
      <xdr:row>359</xdr:row>
      <xdr:rowOff>619124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BEBA8EAE-BF5A-486C-A8C5-ECC9F3942E4B}">
              <a14:imgProps xmlns:a14="http://schemas.microsoft.com/office/drawing/2010/main">
                <a14:imgLayer r:embed="rId23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49" y="14325599"/>
          <a:ext cx="264879" cy="581025"/>
        </a:xfrm>
        <a:prstGeom prst="rect">
          <a:avLst/>
        </a:prstGeom>
      </xdr:spPr>
    </xdr:pic>
    <xdr:clientData/>
  </xdr:twoCellAnchor>
  <xdr:twoCellAnchor>
    <xdr:from>
      <xdr:col>2</xdr:col>
      <xdr:colOff>95250</xdr:colOff>
      <xdr:row>515</xdr:row>
      <xdr:rowOff>92571</xdr:rowOff>
    </xdr:from>
    <xdr:to>
      <xdr:col>2</xdr:col>
      <xdr:colOff>514350</xdr:colOff>
      <xdr:row>515</xdr:row>
      <xdr:rowOff>524767</xdr:rowOff>
    </xdr:to>
    <xdr:pic>
      <xdr:nvPicPr>
        <xdr:cNvPr id="25" name="Рисунок 24"/>
        <xdr:cNvPicPr>
          <a:picLocks noChangeAspect="1"/>
        </xdr:cNvPicPr>
      </xdr:nvPicPr>
      <xdr:blipFill rotWithShape="1"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8625" y="14275296"/>
          <a:ext cx="419100" cy="432196"/>
        </a:xfrm>
        <a:prstGeom prst="rect">
          <a:avLst/>
        </a:prstGeom>
      </xdr:spPr>
    </xdr:pic>
    <xdr:clientData/>
  </xdr:twoCellAnchor>
  <xdr:twoCellAnchor>
    <xdr:from>
      <xdr:col>2</xdr:col>
      <xdr:colOff>238125</xdr:colOff>
      <xdr:row>360</xdr:row>
      <xdr:rowOff>37147</xdr:rowOff>
    </xdr:from>
    <xdr:to>
      <xdr:col>2</xdr:col>
      <xdr:colOff>371475</xdr:colOff>
      <xdr:row>360</xdr:row>
      <xdr:rowOff>603885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BEBA8EAE-BF5A-486C-A8C5-ECC9F3942E4B}">
              <a14:imgProps xmlns:a14="http://schemas.microsoft.com/office/drawing/2010/main">
                <a14:imgLayer r:embed="rId26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15458122"/>
          <a:ext cx="133350" cy="566738"/>
        </a:xfrm>
        <a:prstGeom prst="rect">
          <a:avLst/>
        </a:prstGeom>
      </xdr:spPr>
    </xdr:pic>
    <xdr:clientData/>
  </xdr:twoCellAnchor>
  <xdr:twoCellAnchor>
    <xdr:from>
      <xdr:col>2</xdr:col>
      <xdr:colOff>180974</xdr:colOff>
      <xdr:row>361</xdr:row>
      <xdr:rowOff>47625</xdr:rowOff>
    </xdr:from>
    <xdr:to>
      <xdr:col>2</xdr:col>
      <xdr:colOff>438149</xdr:colOff>
      <xdr:row>361</xdr:row>
      <xdr:rowOff>611751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BEBA8EAE-BF5A-486C-A8C5-ECC9F3942E4B}">
              <a14:imgProps xmlns:a14="http://schemas.microsoft.com/office/drawing/2010/main">
                <a14:imgLayer r:embed="rId28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399" y="16116300"/>
          <a:ext cx="257175" cy="564126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345</xdr:row>
      <xdr:rowOff>28574</xdr:rowOff>
    </xdr:from>
    <xdr:to>
      <xdr:col>2</xdr:col>
      <xdr:colOff>504825</xdr:colOff>
      <xdr:row>345</xdr:row>
      <xdr:rowOff>622299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BEBA8EAE-BF5A-486C-A8C5-ECC9F3942E4B}">
              <a14:imgProps xmlns:a14="http://schemas.microsoft.com/office/drawing/2010/main">
                <a14:imgLayer r:embed="rId30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16744949"/>
          <a:ext cx="419100" cy="593725"/>
        </a:xfrm>
        <a:prstGeom prst="rect">
          <a:avLst/>
        </a:prstGeom>
      </xdr:spPr>
    </xdr:pic>
    <xdr:clientData/>
  </xdr:twoCellAnchor>
  <xdr:twoCellAnchor>
    <xdr:from>
      <xdr:col>2</xdr:col>
      <xdr:colOff>66674</xdr:colOff>
      <xdr:row>517</xdr:row>
      <xdr:rowOff>28574</xdr:rowOff>
    </xdr:from>
    <xdr:to>
      <xdr:col>2</xdr:col>
      <xdr:colOff>571500</xdr:colOff>
      <xdr:row>517</xdr:row>
      <xdr:rowOff>620439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099" y="17392649"/>
          <a:ext cx="504826" cy="591865"/>
        </a:xfrm>
        <a:prstGeom prst="rect">
          <a:avLst/>
        </a:prstGeom>
      </xdr:spPr>
    </xdr:pic>
    <xdr:clientData/>
  </xdr:twoCellAnchor>
  <xdr:twoCellAnchor>
    <xdr:from>
      <xdr:col>2</xdr:col>
      <xdr:colOff>66675</xdr:colOff>
      <xdr:row>697</xdr:row>
      <xdr:rowOff>295275</xdr:rowOff>
    </xdr:from>
    <xdr:to>
      <xdr:col>2</xdr:col>
      <xdr:colOff>584835</xdr:colOff>
      <xdr:row>697</xdr:row>
      <xdr:rowOff>356235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BEBA8EAE-BF5A-486C-A8C5-ECC9F3942E4B}">
              <a14:imgProps xmlns:a14="http://schemas.microsoft.com/office/drawing/2010/main">
                <a14:imgLayer r:embed="rId33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28650" y="17487900"/>
          <a:ext cx="60960" cy="518160"/>
        </a:xfrm>
        <a:prstGeom prst="rect">
          <a:avLst/>
        </a:prstGeom>
      </xdr:spPr>
    </xdr:pic>
    <xdr:clientData/>
  </xdr:twoCellAnchor>
  <xdr:twoCellAnchor>
    <xdr:from>
      <xdr:col>2</xdr:col>
      <xdr:colOff>38101</xdr:colOff>
      <xdr:row>698</xdr:row>
      <xdr:rowOff>200025</xdr:rowOff>
    </xdr:from>
    <xdr:to>
      <xdr:col>2</xdr:col>
      <xdr:colOff>558665</xdr:colOff>
      <xdr:row>698</xdr:row>
      <xdr:rowOff>308609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6" y="18697575"/>
          <a:ext cx="520564" cy="108584"/>
        </a:xfrm>
        <a:prstGeom prst="rect">
          <a:avLst/>
        </a:prstGeom>
      </xdr:spPr>
    </xdr:pic>
    <xdr:clientData/>
  </xdr:twoCellAnchor>
  <xdr:twoCellAnchor>
    <xdr:from>
      <xdr:col>2</xdr:col>
      <xdr:colOff>121022</xdr:colOff>
      <xdr:row>617</xdr:row>
      <xdr:rowOff>28574</xdr:rowOff>
    </xdr:from>
    <xdr:to>
      <xdr:col>2</xdr:col>
      <xdr:colOff>485774</xdr:colOff>
      <xdr:row>617</xdr:row>
      <xdr:rowOff>619125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447" y="19011899"/>
          <a:ext cx="364752" cy="590551"/>
        </a:xfrm>
        <a:prstGeom prst="rect">
          <a:avLst/>
        </a:prstGeom>
      </xdr:spPr>
    </xdr:pic>
    <xdr:clientData/>
  </xdr:twoCellAnchor>
  <xdr:twoCellAnchor>
    <xdr:from>
      <xdr:col>2</xdr:col>
      <xdr:colOff>142875</xdr:colOff>
      <xdr:row>618</xdr:row>
      <xdr:rowOff>24563</xdr:rowOff>
    </xdr:from>
    <xdr:to>
      <xdr:col>2</xdr:col>
      <xdr:colOff>466725</xdr:colOff>
      <xdr:row>618</xdr:row>
      <xdr:rowOff>604085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19360313"/>
          <a:ext cx="323850" cy="579522"/>
        </a:xfrm>
        <a:prstGeom prst="rect">
          <a:avLst/>
        </a:prstGeom>
      </xdr:spPr>
    </xdr:pic>
    <xdr:clientData/>
  </xdr:twoCellAnchor>
  <xdr:twoCellAnchor>
    <xdr:from>
      <xdr:col>2</xdr:col>
      <xdr:colOff>123825</xdr:colOff>
      <xdr:row>630</xdr:row>
      <xdr:rowOff>19050</xdr:rowOff>
    </xdr:from>
    <xdr:to>
      <xdr:col>2</xdr:col>
      <xdr:colOff>428625</xdr:colOff>
      <xdr:row>630</xdr:row>
      <xdr:rowOff>628650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20002500"/>
          <a:ext cx="304800" cy="609600"/>
        </a:xfrm>
        <a:prstGeom prst="rect">
          <a:avLst/>
        </a:prstGeom>
      </xdr:spPr>
    </xdr:pic>
    <xdr:clientData/>
  </xdr:twoCellAnchor>
  <xdr:twoCellAnchor>
    <xdr:from>
      <xdr:col>2</xdr:col>
      <xdr:colOff>152399</xdr:colOff>
      <xdr:row>623</xdr:row>
      <xdr:rowOff>38100</xdr:rowOff>
    </xdr:from>
    <xdr:to>
      <xdr:col>2</xdr:col>
      <xdr:colOff>371474</xdr:colOff>
      <xdr:row>623</xdr:row>
      <xdr:rowOff>633984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4" y="20964525"/>
          <a:ext cx="219075" cy="595884"/>
        </a:xfrm>
        <a:prstGeom prst="rect">
          <a:avLst/>
        </a:prstGeom>
      </xdr:spPr>
    </xdr:pic>
    <xdr:clientData/>
  </xdr:twoCellAnchor>
  <xdr:twoCellAnchor>
    <xdr:from>
      <xdr:col>2</xdr:col>
      <xdr:colOff>123825</xdr:colOff>
      <xdr:row>629</xdr:row>
      <xdr:rowOff>38100</xdr:rowOff>
    </xdr:from>
    <xdr:to>
      <xdr:col>2</xdr:col>
      <xdr:colOff>466725</xdr:colOff>
      <xdr:row>629</xdr:row>
      <xdr:rowOff>606812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21612225"/>
          <a:ext cx="342900" cy="568712"/>
        </a:xfrm>
        <a:prstGeom prst="rect">
          <a:avLst/>
        </a:prstGeom>
      </xdr:spPr>
    </xdr:pic>
    <xdr:clientData/>
  </xdr:twoCellAnchor>
  <xdr:twoCellAnchor>
    <xdr:from>
      <xdr:col>2</xdr:col>
      <xdr:colOff>180974</xdr:colOff>
      <xdr:row>622</xdr:row>
      <xdr:rowOff>47625</xdr:rowOff>
    </xdr:from>
    <xdr:to>
      <xdr:col>2</xdr:col>
      <xdr:colOff>419099</xdr:colOff>
      <xdr:row>622</xdr:row>
      <xdr:rowOff>625929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399" y="22269450"/>
          <a:ext cx="238125" cy="578304"/>
        </a:xfrm>
        <a:prstGeom prst="rect">
          <a:avLst/>
        </a:prstGeom>
      </xdr:spPr>
    </xdr:pic>
    <xdr:clientData/>
  </xdr:twoCellAnchor>
  <xdr:twoCellAnchor>
    <xdr:from>
      <xdr:col>2</xdr:col>
      <xdr:colOff>161924</xdr:colOff>
      <xdr:row>626</xdr:row>
      <xdr:rowOff>38100</xdr:rowOff>
    </xdr:from>
    <xdr:to>
      <xdr:col>2</xdr:col>
      <xdr:colOff>438149</xdr:colOff>
      <xdr:row>626</xdr:row>
      <xdr:rowOff>625078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49" y="22907625"/>
          <a:ext cx="276225" cy="586978"/>
        </a:xfrm>
        <a:prstGeom prst="rect">
          <a:avLst/>
        </a:prstGeom>
      </xdr:spPr>
    </xdr:pic>
    <xdr:clientData/>
  </xdr:twoCellAnchor>
  <xdr:twoCellAnchor>
    <xdr:from>
      <xdr:col>2</xdr:col>
      <xdr:colOff>171450</xdr:colOff>
      <xdr:row>627</xdr:row>
      <xdr:rowOff>66674</xdr:rowOff>
    </xdr:from>
    <xdr:to>
      <xdr:col>2</xdr:col>
      <xdr:colOff>428625</xdr:colOff>
      <xdr:row>627</xdr:row>
      <xdr:rowOff>613171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23583899"/>
          <a:ext cx="257175" cy="546497"/>
        </a:xfrm>
        <a:prstGeom prst="rect">
          <a:avLst/>
        </a:prstGeom>
      </xdr:spPr>
    </xdr:pic>
    <xdr:clientData/>
  </xdr:twoCellAnchor>
  <xdr:twoCellAnchor>
    <xdr:from>
      <xdr:col>2</xdr:col>
      <xdr:colOff>152400</xdr:colOff>
      <xdr:row>631</xdr:row>
      <xdr:rowOff>36635</xdr:rowOff>
    </xdr:from>
    <xdr:to>
      <xdr:col>2</xdr:col>
      <xdr:colOff>457200</xdr:colOff>
      <xdr:row>631</xdr:row>
      <xdr:rowOff>609601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23934860"/>
          <a:ext cx="304800" cy="572966"/>
        </a:xfrm>
        <a:prstGeom prst="rect">
          <a:avLst/>
        </a:prstGeom>
      </xdr:spPr>
    </xdr:pic>
    <xdr:clientData/>
  </xdr:twoCellAnchor>
  <xdr:twoCellAnchor>
    <xdr:from>
      <xdr:col>2</xdr:col>
      <xdr:colOff>142874</xdr:colOff>
      <xdr:row>625</xdr:row>
      <xdr:rowOff>57149</xdr:rowOff>
    </xdr:from>
    <xdr:to>
      <xdr:col>2</xdr:col>
      <xdr:colOff>419099</xdr:colOff>
      <xdr:row>625</xdr:row>
      <xdr:rowOff>626340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299" y="24869774"/>
          <a:ext cx="276225" cy="569191"/>
        </a:xfrm>
        <a:prstGeom prst="rect">
          <a:avLst/>
        </a:prstGeom>
      </xdr:spPr>
    </xdr:pic>
    <xdr:clientData/>
  </xdr:twoCellAnchor>
  <xdr:twoCellAnchor>
    <xdr:from>
      <xdr:col>2</xdr:col>
      <xdr:colOff>142874</xdr:colOff>
      <xdr:row>624</xdr:row>
      <xdr:rowOff>38099</xdr:rowOff>
    </xdr:from>
    <xdr:to>
      <xdr:col>2</xdr:col>
      <xdr:colOff>419099</xdr:colOff>
      <xdr:row>624</xdr:row>
      <xdr:rowOff>644012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299" y="25498424"/>
          <a:ext cx="276225" cy="605913"/>
        </a:xfrm>
        <a:prstGeom prst="rect">
          <a:avLst/>
        </a:prstGeom>
      </xdr:spPr>
    </xdr:pic>
    <xdr:clientData/>
  </xdr:twoCellAnchor>
  <xdr:twoCellAnchor>
    <xdr:from>
      <xdr:col>2</xdr:col>
      <xdr:colOff>152400</xdr:colOff>
      <xdr:row>620</xdr:row>
      <xdr:rowOff>57150</xdr:rowOff>
    </xdr:from>
    <xdr:to>
      <xdr:col>2</xdr:col>
      <xdr:colOff>400050</xdr:colOff>
      <xdr:row>620</xdr:row>
      <xdr:rowOff>618490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BEBA8EAE-BF5A-486C-A8C5-ECC9F3942E4B}">
              <a14:imgProps xmlns:a14="http://schemas.microsoft.com/office/drawing/2010/main">
                <a14:imgLayer r:embed="rId47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26165175"/>
          <a:ext cx="247650" cy="561340"/>
        </a:xfrm>
        <a:prstGeom prst="rect">
          <a:avLst/>
        </a:prstGeom>
      </xdr:spPr>
    </xdr:pic>
    <xdr:clientData/>
  </xdr:twoCellAnchor>
  <xdr:twoCellAnchor>
    <xdr:from>
      <xdr:col>2</xdr:col>
      <xdr:colOff>66675</xdr:colOff>
      <xdr:row>633</xdr:row>
      <xdr:rowOff>38100</xdr:rowOff>
    </xdr:from>
    <xdr:to>
      <xdr:col>2</xdr:col>
      <xdr:colOff>466725</xdr:colOff>
      <xdr:row>633</xdr:row>
      <xdr:rowOff>629478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26793825"/>
          <a:ext cx="400050" cy="591378"/>
        </a:xfrm>
        <a:prstGeom prst="rect">
          <a:avLst/>
        </a:prstGeom>
      </xdr:spPr>
    </xdr:pic>
    <xdr:clientData/>
  </xdr:twoCellAnchor>
  <xdr:twoCellAnchor>
    <xdr:from>
      <xdr:col>2</xdr:col>
      <xdr:colOff>161924</xdr:colOff>
      <xdr:row>236</xdr:row>
      <xdr:rowOff>38099</xdr:rowOff>
    </xdr:from>
    <xdr:to>
      <xdr:col>2</xdr:col>
      <xdr:colOff>380999</xdr:colOff>
      <xdr:row>236</xdr:row>
      <xdr:rowOff>611064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49" y="27441524"/>
          <a:ext cx="219075" cy="572965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169</xdr:row>
      <xdr:rowOff>76200</xdr:rowOff>
    </xdr:from>
    <xdr:to>
      <xdr:col>2</xdr:col>
      <xdr:colOff>556260</xdr:colOff>
      <xdr:row>169</xdr:row>
      <xdr:rowOff>594360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28127325"/>
          <a:ext cx="518160" cy="518160"/>
        </a:xfrm>
        <a:prstGeom prst="rect">
          <a:avLst/>
        </a:prstGeom>
      </xdr:spPr>
    </xdr:pic>
    <xdr:clientData/>
  </xdr:twoCellAnchor>
  <xdr:twoCellAnchor>
    <xdr:from>
      <xdr:col>2</xdr:col>
      <xdr:colOff>42824</xdr:colOff>
      <xdr:row>100</xdr:row>
      <xdr:rowOff>139806</xdr:rowOff>
    </xdr:from>
    <xdr:to>
      <xdr:col>2</xdr:col>
      <xdr:colOff>600075</xdr:colOff>
      <xdr:row>100</xdr:row>
      <xdr:rowOff>542924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49" y="30134031"/>
          <a:ext cx="557251" cy="403118"/>
        </a:xfrm>
        <a:prstGeom prst="rect">
          <a:avLst/>
        </a:prstGeom>
      </xdr:spPr>
    </xdr:pic>
    <xdr:clientData/>
  </xdr:twoCellAnchor>
  <xdr:twoCellAnchor>
    <xdr:from>
      <xdr:col>2</xdr:col>
      <xdr:colOff>30900</xdr:colOff>
      <xdr:row>101</xdr:row>
      <xdr:rowOff>133351</xdr:rowOff>
    </xdr:from>
    <xdr:to>
      <xdr:col>2</xdr:col>
      <xdr:colOff>563180</xdr:colOff>
      <xdr:row>101</xdr:row>
      <xdr:rowOff>495301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325" y="30775276"/>
          <a:ext cx="532280" cy="361950"/>
        </a:xfrm>
        <a:prstGeom prst="rect">
          <a:avLst/>
        </a:prstGeom>
      </xdr:spPr>
    </xdr:pic>
    <xdr:clientData/>
  </xdr:twoCellAnchor>
  <xdr:twoCellAnchor>
    <xdr:from>
      <xdr:col>2</xdr:col>
      <xdr:colOff>47550</xdr:colOff>
      <xdr:row>247</xdr:row>
      <xdr:rowOff>152325</xdr:rowOff>
    </xdr:from>
    <xdr:to>
      <xdr:col>2</xdr:col>
      <xdr:colOff>590550</xdr:colOff>
      <xdr:row>247</xdr:row>
      <xdr:rowOff>414197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25" y="31232400"/>
          <a:ext cx="543000" cy="261872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238</xdr:row>
      <xdr:rowOff>247649</xdr:rowOff>
    </xdr:from>
    <xdr:to>
      <xdr:col>2</xdr:col>
      <xdr:colOff>563460</xdr:colOff>
      <xdr:row>238</xdr:row>
      <xdr:rowOff>356234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31918274"/>
          <a:ext cx="525360" cy="108585"/>
        </a:xfrm>
        <a:prstGeom prst="rect">
          <a:avLst/>
        </a:prstGeom>
      </xdr:spPr>
    </xdr:pic>
    <xdr:clientData/>
  </xdr:twoCellAnchor>
  <xdr:twoCellAnchor>
    <xdr:from>
      <xdr:col>2</xdr:col>
      <xdr:colOff>16650</xdr:colOff>
      <xdr:row>222</xdr:row>
      <xdr:rowOff>271798</xdr:rowOff>
    </xdr:from>
    <xdr:to>
      <xdr:col>2</xdr:col>
      <xdr:colOff>561975</xdr:colOff>
      <xdr:row>222</xdr:row>
      <xdr:rowOff>363359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075" y="32590123"/>
          <a:ext cx="545325" cy="91561"/>
        </a:xfrm>
        <a:prstGeom prst="rect">
          <a:avLst/>
        </a:prstGeom>
      </xdr:spPr>
    </xdr:pic>
    <xdr:clientData/>
  </xdr:twoCellAnchor>
  <xdr:twoCellAnchor>
    <xdr:from>
      <xdr:col>2</xdr:col>
      <xdr:colOff>71400</xdr:colOff>
      <xdr:row>251</xdr:row>
      <xdr:rowOff>90450</xdr:rowOff>
    </xdr:from>
    <xdr:to>
      <xdr:col>2</xdr:col>
      <xdr:colOff>559080</xdr:colOff>
      <xdr:row>251</xdr:row>
      <xdr:rowOff>608610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775" y="33056475"/>
          <a:ext cx="487680" cy="518160"/>
        </a:xfrm>
        <a:prstGeom prst="rect">
          <a:avLst/>
        </a:prstGeom>
      </xdr:spPr>
    </xdr:pic>
    <xdr:clientData/>
  </xdr:twoCellAnchor>
  <xdr:twoCellAnchor>
    <xdr:from>
      <xdr:col>2</xdr:col>
      <xdr:colOff>126150</xdr:colOff>
      <xdr:row>233</xdr:row>
      <xdr:rowOff>69000</xdr:rowOff>
    </xdr:from>
    <xdr:to>
      <xdr:col>2</xdr:col>
      <xdr:colOff>499530</xdr:colOff>
      <xdr:row>233</xdr:row>
      <xdr:rowOff>587160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525" y="33682725"/>
          <a:ext cx="373380" cy="518160"/>
        </a:xfrm>
        <a:prstGeom prst="rect">
          <a:avLst/>
        </a:prstGeom>
      </xdr:spPr>
    </xdr:pic>
    <xdr:clientData/>
  </xdr:twoCellAnchor>
  <xdr:twoCellAnchor>
    <xdr:from>
      <xdr:col>2</xdr:col>
      <xdr:colOff>28500</xdr:colOff>
      <xdr:row>234</xdr:row>
      <xdr:rowOff>209550</xdr:rowOff>
    </xdr:from>
    <xdr:to>
      <xdr:col>2</xdr:col>
      <xdr:colOff>567783</xdr:colOff>
      <xdr:row>234</xdr:row>
      <xdr:rowOff>447675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875" y="34470975"/>
          <a:ext cx="539283" cy="238125"/>
        </a:xfrm>
        <a:prstGeom prst="rect">
          <a:avLst/>
        </a:prstGeom>
      </xdr:spPr>
    </xdr:pic>
    <xdr:clientData/>
  </xdr:twoCellAnchor>
  <xdr:twoCellAnchor>
    <xdr:from>
      <xdr:col>2</xdr:col>
      <xdr:colOff>26101</xdr:colOff>
      <xdr:row>225</xdr:row>
      <xdr:rowOff>257175</xdr:rowOff>
    </xdr:from>
    <xdr:to>
      <xdr:col>2</xdr:col>
      <xdr:colOff>561909</xdr:colOff>
      <xdr:row>225</xdr:row>
      <xdr:rowOff>410909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526" y="34461450"/>
          <a:ext cx="535808" cy="153734"/>
        </a:xfrm>
        <a:prstGeom prst="rect">
          <a:avLst/>
        </a:prstGeom>
      </xdr:spPr>
    </xdr:pic>
    <xdr:clientData/>
  </xdr:twoCellAnchor>
  <xdr:twoCellAnchor>
    <xdr:from>
      <xdr:col>2</xdr:col>
      <xdr:colOff>33225</xdr:colOff>
      <xdr:row>206</xdr:row>
      <xdr:rowOff>57150</xdr:rowOff>
    </xdr:from>
    <xdr:to>
      <xdr:col>2</xdr:col>
      <xdr:colOff>594135</xdr:colOff>
      <xdr:row>206</xdr:row>
      <xdr:rowOff>618060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650" y="34747200"/>
          <a:ext cx="560910" cy="560910"/>
        </a:xfrm>
        <a:prstGeom prst="rect">
          <a:avLst/>
        </a:prstGeom>
      </xdr:spPr>
    </xdr:pic>
    <xdr:clientData/>
  </xdr:twoCellAnchor>
  <xdr:twoCellAnchor>
    <xdr:from>
      <xdr:col>2</xdr:col>
      <xdr:colOff>57150</xdr:colOff>
      <xdr:row>205</xdr:row>
      <xdr:rowOff>85725</xdr:rowOff>
    </xdr:from>
    <xdr:to>
      <xdr:col>2</xdr:col>
      <xdr:colOff>575310</xdr:colOff>
      <xdr:row>205</xdr:row>
      <xdr:rowOff>603885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36061650"/>
          <a:ext cx="518160" cy="518160"/>
        </a:xfrm>
        <a:prstGeom prst="rect">
          <a:avLst/>
        </a:prstGeom>
      </xdr:spPr>
    </xdr:pic>
    <xdr:clientData/>
  </xdr:twoCellAnchor>
  <xdr:twoCellAnchor>
    <xdr:from>
      <xdr:col>2</xdr:col>
      <xdr:colOff>45225</xdr:colOff>
      <xdr:row>204</xdr:row>
      <xdr:rowOff>64275</xdr:rowOff>
    </xdr:from>
    <xdr:to>
      <xdr:col>2</xdr:col>
      <xdr:colOff>563385</xdr:colOff>
      <xdr:row>204</xdr:row>
      <xdr:rowOff>582435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650" y="36687900"/>
          <a:ext cx="518160" cy="518160"/>
        </a:xfrm>
        <a:prstGeom prst="rect">
          <a:avLst/>
        </a:prstGeom>
      </xdr:spPr>
    </xdr:pic>
    <xdr:clientData/>
  </xdr:twoCellAnchor>
  <xdr:twoCellAnchor>
    <xdr:from>
      <xdr:col>2</xdr:col>
      <xdr:colOff>42825</xdr:colOff>
      <xdr:row>197</xdr:row>
      <xdr:rowOff>71400</xdr:rowOff>
    </xdr:from>
    <xdr:to>
      <xdr:col>2</xdr:col>
      <xdr:colOff>560985</xdr:colOff>
      <xdr:row>197</xdr:row>
      <xdr:rowOff>589560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50" y="37342725"/>
          <a:ext cx="518160" cy="518160"/>
        </a:xfrm>
        <a:prstGeom prst="rect">
          <a:avLst/>
        </a:prstGeom>
      </xdr:spPr>
    </xdr:pic>
    <xdr:clientData/>
  </xdr:twoCellAnchor>
  <xdr:twoCellAnchor>
    <xdr:from>
      <xdr:col>2</xdr:col>
      <xdr:colOff>40425</xdr:colOff>
      <xdr:row>196</xdr:row>
      <xdr:rowOff>78525</xdr:rowOff>
    </xdr:from>
    <xdr:to>
      <xdr:col>2</xdr:col>
      <xdr:colOff>558585</xdr:colOff>
      <xdr:row>196</xdr:row>
      <xdr:rowOff>596685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850" y="37997550"/>
          <a:ext cx="518160" cy="518160"/>
        </a:xfrm>
        <a:prstGeom prst="rect">
          <a:avLst/>
        </a:prstGeom>
      </xdr:spPr>
    </xdr:pic>
    <xdr:clientData/>
  </xdr:twoCellAnchor>
  <xdr:twoCellAnchor>
    <xdr:from>
      <xdr:col>2</xdr:col>
      <xdr:colOff>38025</xdr:colOff>
      <xdr:row>194</xdr:row>
      <xdr:rowOff>95175</xdr:rowOff>
    </xdr:from>
    <xdr:to>
      <xdr:col>2</xdr:col>
      <xdr:colOff>556185</xdr:colOff>
      <xdr:row>194</xdr:row>
      <xdr:rowOff>613335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450" y="38661900"/>
          <a:ext cx="518160" cy="51816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193</xdr:row>
      <xdr:rowOff>95250</xdr:rowOff>
    </xdr:from>
    <xdr:to>
      <xdr:col>2</xdr:col>
      <xdr:colOff>565785</xdr:colOff>
      <xdr:row>193</xdr:row>
      <xdr:rowOff>613410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39309675"/>
          <a:ext cx="518160" cy="518160"/>
        </a:xfrm>
        <a:prstGeom prst="rect">
          <a:avLst/>
        </a:prstGeom>
      </xdr:spPr>
    </xdr:pic>
    <xdr:clientData/>
  </xdr:twoCellAnchor>
  <xdr:twoCellAnchor>
    <xdr:from>
      <xdr:col>2</xdr:col>
      <xdr:colOff>45225</xdr:colOff>
      <xdr:row>192</xdr:row>
      <xdr:rowOff>54750</xdr:rowOff>
    </xdr:from>
    <xdr:to>
      <xdr:col>2</xdr:col>
      <xdr:colOff>563385</xdr:colOff>
      <xdr:row>192</xdr:row>
      <xdr:rowOff>572910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650" y="39916875"/>
          <a:ext cx="518160" cy="518160"/>
        </a:xfrm>
        <a:prstGeom prst="rect">
          <a:avLst/>
        </a:prstGeom>
      </xdr:spPr>
    </xdr:pic>
    <xdr:clientData/>
  </xdr:twoCellAnchor>
  <xdr:twoCellAnchor>
    <xdr:from>
      <xdr:col>2</xdr:col>
      <xdr:colOff>33300</xdr:colOff>
      <xdr:row>195</xdr:row>
      <xdr:rowOff>90450</xdr:rowOff>
    </xdr:from>
    <xdr:to>
      <xdr:col>2</xdr:col>
      <xdr:colOff>551460</xdr:colOff>
      <xdr:row>195</xdr:row>
      <xdr:rowOff>608610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25" y="40600275"/>
          <a:ext cx="518160" cy="518160"/>
        </a:xfrm>
        <a:prstGeom prst="rect">
          <a:avLst/>
        </a:prstGeom>
      </xdr:spPr>
    </xdr:pic>
    <xdr:clientData/>
  </xdr:twoCellAnchor>
  <xdr:twoCellAnchor>
    <xdr:from>
      <xdr:col>2</xdr:col>
      <xdr:colOff>47550</xdr:colOff>
      <xdr:row>170</xdr:row>
      <xdr:rowOff>95175</xdr:rowOff>
    </xdr:from>
    <xdr:to>
      <xdr:col>2</xdr:col>
      <xdr:colOff>573330</xdr:colOff>
      <xdr:row>170</xdr:row>
      <xdr:rowOff>613335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975" y="45786600"/>
          <a:ext cx="525780" cy="518160"/>
        </a:xfrm>
        <a:prstGeom prst="rect">
          <a:avLst/>
        </a:prstGeom>
      </xdr:spPr>
    </xdr:pic>
    <xdr:clientData/>
  </xdr:twoCellAnchor>
  <xdr:twoCellAnchor>
    <xdr:from>
      <xdr:col>2</xdr:col>
      <xdr:colOff>45150</xdr:colOff>
      <xdr:row>228</xdr:row>
      <xdr:rowOff>83250</xdr:rowOff>
    </xdr:from>
    <xdr:to>
      <xdr:col>2</xdr:col>
      <xdr:colOff>563310</xdr:colOff>
      <xdr:row>228</xdr:row>
      <xdr:rowOff>601410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575" y="46422375"/>
          <a:ext cx="518160" cy="518160"/>
        </a:xfrm>
        <a:prstGeom prst="rect">
          <a:avLst/>
        </a:prstGeom>
      </xdr:spPr>
    </xdr:pic>
    <xdr:clientData/>
  </xdr:twoCellAnchor>
  <xdr:twoCellAnchor>
    <xdr:from>
      <xdr:col>2</xdr:col>
      <xdr:colOff>42750</xdr:colOff>
      <xdr:row>227</xdr:row>
      <xdr:rowOff>80850</xdr:rowOff>
    </xdr:from>
    <xdr:to>
      <xdr:col>2</xdr:col>
      <xdr:colOff>560910</xdr:colOff>
      <xdr:row>227</xdr:row>
      <xdr:rowOff>599010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175" y="47067675"/>
          <a:ext cx="518160" cy="51816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172</xdr:row>
      <xdr:rowOff>95250</xdr:rowOff>
    </xdr:from>
    <xdr:to>
      <xdr:col>2</xdr:col>
      <xdr:colOff>556260</xdr:colOff>
      <xdr:row>172</xdr:row>
      <xdr:rowOff>613410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47729775"/>
          <a:ext cx="518160" cy="518160"/>
        </a:xfrm>
        <a:prstGeom prst="rect">
          <a:avLst/>
        </a:prstGeom>
      </xdr:spPr>
    </xdr:pic>
    <xdr:clientData/>
  </xdr:twoCellAnchor>
  <xdr:twoCellAnchor>
    <xdr:from>
      <xdr:col>2</xdr:col>
      <xdr:colOff>45225</xdr:colOff>
      <xdr:row>171</xdr:row>
      <xdr:rowOff>83325</xdr:rowOff>
    </xdr:from>
    <xdr:to>
      <xdr:col>2</xdr:col>
      <xdr:colOff>563385</xdr:colOff>
      <xdr:row>171</xdr:row>
      <xdr:rowOff>601485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650" y="48365550"/>
          <a:ext cx="518160" cy="518160"/>
        </a:xfrm>
        <a:prstGeom prst="rect">
          <a:avLst/>
        </a:prstGeom>
      </xdr:spPr>
    </xdr:pic>
    <xdr:clientData/>
  </xdr:twoCellAnchor>
  <xdr:twoCellAnchor>
    <xdr:from>
      <xdr:col>2</xdr:col>
      <xdr:colOff>133350</xdr:colOff>
      <xdr:row>115</xdr:row>
      <xdr:rowOff>66675</xdr:rowOff>
    </xdr:from>
    <xdr:to>
      <xdr:col>2</xdr:col>
      <xdr:colOff>499110</xdr:colOff>
      <xdr:row>115</xdr:row>
      <xdr:rowOff>584835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BEBA8EAE-BF5A-486C-A8C5-ECC9F3942E4B}">
              <a14:imgProps xmlns:a14="http://schemas.microsoft.com/office/drawing/2010/main">
                <a14:imgLayer r:embed="rId75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49225200"/>
          <a:ext cx="365760" cy="518160"/>
        </a:xfrm>
        <a:prstGeom prst="rect">
          <a:avLst/>
        </a:prstGeom>
      </xdr:spPr>
    </xdr:pic>
    <xdr:clientData/>
  </xdr:twoCellAnchor>
  <xdr:twoCellAnchor>
    <xdr:from>
      <xdr:col>2</xdr:col>
      <xdr:colOff>197625</xdr:colOff>
      <xdr:row>116</xdr:row>
      <xdr:rowOff>35700</xdr:rowOff>
    </xdr:from>
    <xdr:to>
      <xdr:col>2</xdr:col>
      <xdr:colOff>366981</xdr:colOff>
      <xdr:row>116</xdr:row>
      <xdr:rowOff>581025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BEBA8EAE-BF5A-486C-A8C5-ECC9F3942E4B}">
              <a14:imgProps xmlns:a14="http://schemas.microsoft.com/office/drawing/2010/main">
                <a14:imgLayer r:embed="rId77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000" y="49841925"/>
          <a:ext cx="169356" cy="545325"/>
        </a:xfrm>
        <a:prstGeom prst="rect">
          <a:avLst/>
        </a:prstGeom>
      </xdr:spPr>
    </xdr:pic>
    <xdr:clientData/>
  </xdr:twoCellAnchor>
  <xdr:twoCellAnchor>
    <xdr:from>
      <xdr:col>2</xdr:col>
      <xdr:colOff>214275</xdr:colOff>
      <xdr:row>472</xdr:row>
      <xdr:rowOff>61875</xdr:rowOff>
    </xdr:from>
    <xdr:to>
      <xdr:col>2</xdr:col>
      <xdr:colOff>450495</xdr:colOff>
      <xdr:row>472</xdr:row>
      <xdr:rowOff>580035</xdr:rowOff>
    </xdr:to>
    <xdr:pic>
      <xdr:nvPicPr>
        <xdr:cNvPr id="83" name="Рисунок 82"/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50" y="50515800"/>
          <a:ext cx="236220" cy="518160"/>
        </a:xfrm>
        <a:prstGeom prst="rect">
          <a:avLst/>
        </a:prstGeom>
      </xdr:spPr>
    </xdr:pic>
    <xdr:clientData/>
  </xdr:twoCellAnchor>
  <xdr:twoCellAnchor>
    <xdr:from>
      <xdr:col>2</xdr:col>
      <xdr:colOff>218968</xdr:colOff>
      <xdr:row>456</xdr:row>
      <xdr:rowOff>38101</xdr:rowOff>
    </xdr:from>
    <xdr:to>
      <xdr:col>2</xdr:col>
      <xdr:colOff>416685</xdr:colOff>
      <xdr:row>456</xdr:row>
      <xdr:rowOff>584729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96938" y="50599806"/>
          <a:ext cx="546628" cy="197717"/>
        </a:xfrm>
        <a:prstGeom prst="rect">
          <a:avLst/>
        </a:prstGeom>
      </xdr:spPr>
    </xdr:pic>
    <xdr:clientData/>
  </xdr:twoCellAnchor>
  <xdr:twoCellAnchor>
    <xdr:from>
      <xdr:col>2</xdr:col>
      <xdr:colOff>47550</xdr:colOff>
      <xdr:row>457</xdr:row>
      <xdr:rowOff>95175</xdr:rowOff>
    </xdr:from>
    <xdr:to>
      <xdr:col>2</xdr:col>
      <xdr:colOff>504750</xdr:colOff>
      <xdr:row>457</xdr:row>
      <xdr:rowOff>613335</xdr:rowOff>
    </xdr:to>
    <xdr:pic>
      <xdr:nvPicPr>
        <xdr:cNvPr id="85" name="Рисунок 84"/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BEBA8EAE-BF5A-486C-A8C5-ECC9F3942E4B}">
              <a14:imgProps xmlns:a14="http://schemas.microsoft.com/office/drawing/2010/main">
                <a14:imgLayer r:embed="rId81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975" y="51130125"/>
          <a:ext cx="457200" cy="518160"/>
        </a:xfrm>
        <a:prstGeom prst="rect">
          <a:avLst/>
        </a:prstGeom>
      </xdr:spPr>
    </xdr:pic>
    <xdr:clientData/>
  </xdr:twoCellAnchor>
  <xdr:twoCellAnchor>
    <xdr:from>
      <xdr:col>2</xdr:col>
      <xdr:colOff>73725</xdr:colOff>
      <xdr:row>396</xdr:row>
      <xdr:rowOff>73725</xdr:rowOff>
    </xdr:from>
    <xdr:to>
      <xdr:col>2</xdr:col>
      <xdr:colOff>500445</xdr:colOff>
      <xdr:row>396</xdr:row>
      <xdr:rowOff>591885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150" y="51756375"/>
          <a:ext cx="426720" cy="518160"/>
        </a:xfrm>
        <a:prstGeom prst="rect">
          <a:avLst/>
        </a:prstGeom>
      </xdr:spPr>
    </xdr:pic>
    <xdr:clientData/>
  </xdr:twoCellAnchor>
  <xdr:twoCellAnchor>
    <xdr:from>
      <xdr:col>2</xdr:col>
      <xdr:colOff>42750</xdr:colOff>
      <xdr:row>473</xdr:row>
      <xdr:rowOff>90375</xdr:rowOff>
    </xdr:from>
    <xdr:to>
      <xdr:col>2</xdr:col>
      <xdr:colOff>507570</xdr:colOff>
      <xdr:row>473</xdr:row>
      <xdr:rowOff>608535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175" y="52420725"/>
          <a:ext cx="464820" cy="51816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397</xdr:row>
      <xdr:rowOff>76200</xdr:rowOff>
    </xdr:from>
    <xdr:to>
      <xdr:col>2</xdr:col>
      <xdr:colOff>512445</xdr:colOff>
      <xdr:row>397</xdr:row>
      <xdr:rowOff>594360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53349525"/>
          <a:ext cx="464820" cy="518160"/>
        </a:xfrm>
        <a:prstGeom prst="rect">
          <a:avLst/>
        </a:prstGeom>
      </xdr:spPr>
    </xdr:pic>
    <xdr:clientData/>
  </xdr:twoCellAnchor>
  <xdr:twoCellAnchor>
    <xdr:from>
      <xdr:col>2</xdr:col>
      <xdr:colOff>226200</xdr:colOff>
      <xdr:row>244</xdr:row>
      <xdr:rowOff>45225</xdr:rowOff>
    </xdr:from>
    <xdr:to>
      <xdr:col>2</xdr:col>
      <xdr:colOff>439560</xdr:colOff>
      <xdr:row>244</xdr:row>
      <xdr:rowOff>563385</xdr:rowOff>
    </xdr:to>
    <xdr:pic>
      <xdr:nvPicPr>
        <xdr:cNvPr id="89" name="Рисунок 88"/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625" y="53966250"/>
          <a:ext cx="213360" cy="518160"/>
        </a:xfrm>
        <a:prstGeom prst="rect">
          <a:avLst/>
        </a:prstGeom>
      </xdr:spPr>
    </xdr:pic>
    <xdr:clientData/>
  </xdr:twoCellAnchor>
  <xdr:twoCellAnchor>
    <xdr:from>
      <xdr:col>2</xdr:col>
      <xdr:colOff>42825</xdr:colOff>
      <xdr:row>230</xdr:row>
      <xdr:rowOff>285751</xdr:rowOff>
    </xdr:from>
    <xdr:to>
      <xdr:col>2</xdr:col>
      <xdr:colOff>587991</xdr:colOff>
      <xdr:row>230</xdr:row>
      <xdr:rowOff>419101</xdr:rowOff>
    </xdr:to>
    <xdr:pic>
      <xdr:nvPicPr>
        <xdr:cNvPr id="90" name="Рисунок 89"/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00" y="55273576"/>
          <a:ext cx="545166" cy="133350"/>
        </a:xfrm>
        <a:prstGeom prst="rect">
          <a:avLst/>
        </a:prstGeom>
      </xdr:spPr>
    </xdr:pic>
    <xdr:clientData/>
  </xdr:twoCellAnchor>
  <xdr:twoCellAnchor>
    <xdr:from>
      <xdr:col>2</xdr:col>
      <xdr:colOff>21376</xdr:colOff>
      <xdr:row>443</xdr:row>
      <xdr:rowOff>230925</xdr:rowOff>
    </xdr:from>
    <xdr:to>
      <xdr:col>3</xdr:col>
      <xdr:colOff>5455</xdr:colOff>
      <xdr:row>443</xdr:row>
      <xdr:rowOff>381000</xdr:rowOff>
    </xdr:to>
    <xdr:pic>
      <xdr:nvPicPr>
        <xdr:cNvPr id="91" name="Рисунок 90"/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BEBA8EAE-BF5A-486C-A8C5-ECC9F3942E4B}">
              <a14:imgProps xmlns:a14="http://schemas.microsoft.com/office/drawing/2010/main">
                <a14:imgLayer r:embed="rId87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328116">
          <a:off x="373801" y="55123500"/>
          <a:ext cx="593679" cy="150075"/>
        </a:xfrm>
        <a:prstGeom prst="rect">
          <a:avLst/>
        </a:prstGeom>
      </xdr:spPr>
    </xdr:pic>
    <xdr:clientData/>
  </xdr:twoCellAnchor>
  <xdr:twoCellAnchor>
    <xdr:from>
      <xdr:col>2</xdr:col>
      <xdr:colOff>85650</xdr:colOff>
      <xdr:row>379</xdr:row>
      <xdr:rowOff>47550</xdr:rowOff>
    </xdr:from>
    <xdr:to>
      <xdr:col>2</xdr:col>
      <xdr:colOff>565710</xdr:colOff>
      <xdr:row>379</xdr:row>
      <xdr:rowOff>565710</xdr:rowOff>
    </xdr:to>
    <xdr:pic>
      <xdr:nvPicPr>
        <xdr:cNvPr id="92" name="Рисунок 91"/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075" y="55587825"/>
          <a:ext cx="480060" cy="518160"/>
        </a:xfrm>
        <a:prstGeom prst="rect">
          <a:avLst/>
        </a:prstGeom>
      </xdr:spPr>
    </xdr:pic>
    <xdr:clientData/>
  </xdr:twoCellAnchor>
  <xdr:twoCellAnchor>
    <xdr:from>
      <xdr:col>2</xdr:col>
      <xdr:colOff>16575</xdr:colOff>
      <xdr:row>466</xdr:row>
      <xdr:rowOff>83250</xdr:rowOff>
    </xdr:from>
    <xdr:to>
      <xdr:col>2</xdr:col>
      <xdr:colOff>580455</xdr:colOff>
      <xdr:row>466</xdr:row>
      <xdr:rowOff>601410</xdr:rowOff>
    </xdr:to>
    <xdr:pic>
      <xdr:nvPicPr>
        <xdr:cNvPr id="93" name="Рисунок 92"/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000" y="56337900"/>
          <a:ext cx="563880" cy="518160"/>
        </a:xfrm>
        <a:prstGeom prst="rect">
          <a:avLst/>
        </a:prstGeom>
      </xdr:spPr>
    </xdr:pic>
    <xdr:clientData/>
  </xdr:twoCellAnchor>
  <xdr:twoCellAnchor>
    <xdr:from>
      <xdr:col>2</xdr:col>
      <xdr:colOff>61800</xdr:colOff>
      <xdr:row>478</xdr:row>
      <xdr:rowOff>80850</xdr:rowOff>
    </xdr:from>
    <xdr:to>
      <xdr:col>2</xdr:col>
      <xdr:colOff>564720</xdr:colOff>
      <xdr:row>478</xdr:row>
      <xdr:rowOff>599010</xdr:rowOff>
    </xdr:to>
    <xdr:pic>
      <xdr:nvPicPr>
        <xdr:cNvPr id="94" name="Рисунок 93"/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225" y="56983200"/>
          <a:ext cx="502920" cy="51816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431</xdr:row>
      <xdr:rowOff>219075</xdr:rowOff>
    </xdr:from>
    <xdr:to>
      <xdr:col>2</xdr:col>
      <xdr:colOff>577383</xdr:colOff>
      <xdr:row>431</xdr:row>
      <xdr:rowOff>428625</xdr:rowOff>
    </xdr:to>
    <xdr:pic>
      <xdr:nvPicPr>
        <xdr:cNvPr id="95" name="Рисунок 94"/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BEBA8EAE-BF5A-486C-A8C5-ECC9F3942E4B}">
              <a14:imgProps xmlns:a14="http://schemas.microsoft.com/office/drawing/2010/main">
                <a14:imgLayer r:embed="rId9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57769125"/>
          <a:ext cx="539283" cy="209550"/>
        </a:xfrm>
        <a:prstGeom prst="rect">
          <a:avLst/>
        </a:prstGeom>
      </xdr:spPr>
    </xdr:pic>
    <xdr:clientData/>
  </xdr:twoCellAnchor>
  <xdr:twoCellAnchor>
    <xdr:from>
      <xdr:col>2</xdr:col>
      <xdr:colOff>35700</xdr:colOff>
      <xdr:row>429</xdr:row>
      <xdr:rowOff>254775</xdr:rowOff>
    </xdr:from>
    <xdr:to>
      <xdr:col>2</xdr:col>
      <xdr:colOff>587281</xdr:colOff>
      <xdr:row>429</xdr:row>
      <xdr:rowOff>504825</xdr:rowOff>
    </xdr:to>
    <xdr:pic>
      <xdr:nvPicPr>
        <xdr:cNvPr id="96" name="Рисунок 95"/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125" y="58452525"/>
          <a:ext cx="551581" cy="250050"/>
        </a:xfrm>
        <a:prstGeom prst="rect">
          <a:avLst/>
        </a:prstGeom>
      </xdr:spPr>
    </xdr:pic>
    <xdr:clientData/>
  </xdr:twoCellAnchor>
  <xdr:twoCellAnchor>
    <xdr:from>
      <xdr:col>2</xdr:col>
      <xdr:colOff>33300</xdr:colOff>
      <xdr:row>430</xdr:row>
      <xdr:rowOff>295275</xdr:rowOff>
    </xdr:from>
    <xdr:to>
      <xdr:col>2</xdr:col>
      <xdr:colOff>561975</xdr:colOff>
      <xdr:row>430</xdr:row>
      <xdr:rowOff>409041</xdr:rowOff>
    </xdr:to>
    <xdr:pic>
      <xdr:nvPicPr>
        <xdr:cNvPr id="97" name="Рисунок 96"/>
        <xdr:cNvPicPr>
          <a:picLocks noChangeAspect="1"/>
        </xdr:cNvPicPr>
      </xdr:nvPicPr>
      <xdr:blipFill>
        <a:blip xmlns:r="http://schemas.openxmlformats.org/officeDocument/2006/relationships" r:embed="rId94" cstate="email">
          <a:extLst>
            <a:ext uri="{BEBA8EAE-BF5A-486C-A8C5-ECC9F3942E4B}">
              <a14:imgProps xmlns:a14="http://schemas.microsoft.com/office/drawing/2010/main">
                <a14:imgLayer r:embed="rId95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25" y="59140725"/>
          <a:ext cx="528675" cy="113766"/>
        </a:xfrm>
        <a:prstGeom prst="rect">
          <a:avLst/>
        </a:prstGeom>
      </xdr:spPr>
    </xdr:pic>
    <xdr:clientData/>
  </xdr:twoCellAnchor>
  <xdr:twoCellAnchor>
    <xdr:from>
      <xdr:col>2</xdr:col>
      <xdr:colOff>30900</xdr:colOff>
      <xdr:row>461</xdr:row>
      <xdr:rowOff>114300</xdr:rowOff>
    </xdr:from>
    <xdr:to>
      <xdr:col>2</xdr:col>
      <xdr:colOff>559391</xdr:colOff>
      <xdr:row>461</xdr:row>
      <xdr:rowOff>587160</xdr:rowOff>
    </xdr:to>
    <xdr:pic>
      <xdr:nvPicPr>
        <xdr:cNvPr id="98" name="Рисунок 97"/>
        <xdr:cNvPicPr>
          <a:picLocks noChangeAspect="1"/>
        </xdr:cNvPicPr>
      </xdr:nvPicPr>
      <xdr:blipFill>
        <a:blip xmlns:r="http://schemas.openxmlformats.org/officeDocument/2006/relationships" r:embed="rId96" cstate="email">
          <a:extLst>
            <a:ext uri="{BEBA8EAE-BF5A-486C-A8C5-ECC9F3942E4B}">
              <a14:imgProps xmlns:a14="http://schemas.microsoft.com/office/drawing/2010/main">
                <a14:imgLayer r:embed="rId97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325" y="59607450"/>
          <a:ext cx="528491" cy="472860"/>
        </a:xfrm>
        <a:prstGeom prst="rect">
          <a:avLst/>
        </a:prstGeom>
      </xdr:spPr>
    </xdr:pic>
    <xdr:clientData/>
  </xdr:twoCellAnchor>
  <xdr:twoCellAnchor>
    <xdr:from>
      <xdr:col>2</xdr:col>
      <xdr:colOff>66601</xdr:colOff>
      <xdr:row>412</xdr:row>
      <xdr:rowOff>238125</xdr:rowOff>
    </xdr:from>
    <xdr:to>
      <xdr:col>2</xdr:col>
      <xdr:colOff>580250</xdr:colOff>
      <xdr:row>412</xdr:row>
      <xdr:rowOff>419100</xdr:rowOff>
    </xdr:to>
    <xdr:pic>
      <xdr:nvPicPr>
        <xdr:cNvPr id="99" name="Рисунок 98"/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026" y="60378975"/>
          <a:ext cx="513649" cy="180975"/>
        </a:xfrm>
        <a:prstGeom prst="rect">
          <a:avLst/>
        </a:prstGeom>
      </xdr:spPr>
    </xdr:pic>
    <xdr:clientData/>
  </xdr:twoCellAnchor>
  <xdr:twoCellAnchor>
    <xdr:from>
      <xdr:col>2</xdr:col>
      <xdr:colOff>57150</xdr:colOff>
      <xdr:row>476</xdr:row>
      <xdr:rowOff>257174</xdr:rowOff>
    </xdr:from>
    <xdr:to>
      <xdr:col>2</xdr:col>
      <xdr:colOff>577944</xdr:colOff>
      <xdr:row>476</xdr:row>
      <xdr:rowOff>380999</xdr:rowOff>
    </xdr:to>
    <xdr:pic>
      <xdr:nvPicPr>
        <xdr:cNvPr id="100" name="Рисунок 99"/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BEBA8EAE-BF5A-486C-A8C5-ECC9F3942E4B}">
              <a14:imgProps xmlns:a14="http://schemas.microsoft.com/office/drawing/2010/main">
                <a14:imgLayer r:embed="rId100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61045724"/>
          <a:ext cx="520794" cy="123825"/>
        </a:xfrm>
        <a:prstGeom prst="rect">
          <a:avLst/>
        </a:prstGeom>
      </xdr:spPr>
    </xdr:pic>
    <xdr:clientData/>
  </xdr:twoCellAnchor>
  <xdr:twoCellAnchor>
    <xdr:from>
      <xdr:col>2</xdr:col>
      <xdr:colOff>35700</xdr:colOff>
      <xdr:row>413</xdr:row>
      <xdr:rowOff>83325</xdr:rowOff>
    </xdr:from>
    <xdr:to>
      <xdr:col>2</xdr:col>
      <xdr:colOff>561480</xdr:colOff>
      <xdr:row>413</xdr:row>
      <xdr:rowOff>601485</xdr:rowOff>
    </xdr:to>
    <xdr:pic>
      <xdr:nvPicPr>
        <xdr:cNvPr id="101" name="Рисунок 100"/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125" y="61519575"/>
          <a:ext cx="525780" cy="518160"/>
        </a:xfrm>
        <a:prstGeom prst="rect">
          <a:avLst/>
        </a:prstGeom>
      </xdr:spPr>
    </xdr:pic>
    <xdr:clientData/>
  </xdr:twoCellAnchor>
  <xdr:twoCellAnchor>
    <xdr:from>
      <xdr:col>2</xdr:col>
      <xdr:colOff>71400</xdr:colOff>
      <xdr:row>414</xdr:row>
      <xdr:rowOff>285750</xdr:rowOff>
    </xdr:from>
    <xdr:to>
      <xdr:col>2</xdr:col>
      <xdr:colOff>561659</xdr:colOff>
      <xdr:row>414</xdr:row>
      <xdr:rowOff>476250</xdr:rowOff>
    </xdr:to>
    <xdr:pic>
      <xdr:nvPicPr>
        <xdr:cNvPr id="102" name="Рисунок 101"/>
        <xdr:cNvPicPr>
          <a:picLocks noChangeAspect="1"/>
        </xdr:cNvPicPr>
      </xdr:nvPicPr>
      <xdr:blipFill>
        <a:blip xmlns:r="http://schemas.openxmlformats.org/officeDocument/2006/relationships" r:embed="rId102" cstate="email">
          <a:extLst>
            <a:ext uri="{BEBA8EAE-BF5A-486C-A8C5-ECC9F3942E4B}">
              <a14:imgProps xmlns:a14="http://schemas.microsoft.com/office/drawing/2010/main">
                <a14:imgLayer r:embed="rId103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825" y="62369700"/>
          <a:ext cx="490259" cy="190500"/>
        </a:xfrm>
        <a:prstGeom prst="rect">
          <a:avLst/>
        </a:prstGeom>
      </xdr:spPr>
    </xdr:pic>
    <xdr:clientData/>
  </xdr:twoCellAnchor>
  <xdr:twoCellAnchor>
    <xdr:from>
      <xdr:col>2</xdr:col>
      <xdr:colOff>69000</xdr:colOff>
      <xdr:row>77</xdr:row>
      <xdr:rowOff>295275</xdr:rowOff>
    </xdr:from>
    <xdr:to>
      <xdr:col>2</xdr:col>
      <xdr:colOff>555896</xdr:colOff>
      <xdr:row>77</xdr:row>
      <xdr:rowOff>504825</xdr:rowOff>
    </xdr:to>
    <xdr:pic>
      <xdr:nvPicPr>
        <xdr:cNvPr id="103" name="Рисунок 102"/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BEBA8EAE-BF5A-486C-A8C5-ECC9F3942E4B}">
              <a14:imgProps xmlns:a14="http://schemas.microsoft.com/office/drawing/2010/main">
                <a14:imgLayer r:embed="rId105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425" y="63026925"/>
          <a:ext cx="486896" cy="209550"/>
        </a:xfrm>
        <a:prstGeom prst="rect">
          <a:avLst/>
        </a:prstGeom>
      </xdr:spPr>
    </xdr:pic>
    <xdr:clientData/>
  </xdr:twoCellAnchor>
  <xdr:twoCellAnchor>
    <xdr:from>
      <xdr:col>2</xdr:col>
      <xdr:colOff>18975</xdr:colOff>
      <xdr:row>80</xdr:row>
      <xdr:rowOff>247650</xdr:rowOff>
    </xdr:from>
    <xdr:to>
      <xdr:col>2</xdr:col>
      <xdr:colOff>590550</xdr:colOff>
      <xdr:row>80</xdr:row>
      <xdr:rowOff>410274</xdr:rowOff>
    </xdr:to>
    <xdr:pic>
      <xdr:nvPicPr>
        <xdr:cNvPr id="104" name="Рисунок 103"/>
        <xdr:cNvPicPr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BEBA8EAE-BF5A-486C-A8C5-ECC9F3942E4B}">
              <a14:imgProps xmlns:a14="http://schemas.microsoft.com/office/drawing/2010/main">
                <a14:imgLayer r:embed="rId107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00" y="63627000"/>
          <a:ext cx="571575" cy="162624"/>
        </a:xfrm>
        <a:prstGeom prst="rect">
          <a:avLst/>
        </a:prstGeom>
      </xdr:spPr>
    </xdr:pic>
    <xdr:clientData/>
  </xdr:twoCellAnchor>
  <xdr:twoCellAnchor>
    <xdr:from>
      <xdr:col>2</xdr:col>
      <xdr:colOff>9525</xdr:colOff>
      <xdr:row>81</xdr:row>
      <xdr:rowOff>247104</xdr:rowOff>
    </xdr:from>
    <xdr:to>
      <xdr:col>2</xdr:col>
      <xdr:colOff>581635</xdr:colOff>
      <xdr:row>81</xdr:row>
      <xdr:rowOff>485775</xdr:rowOff>
    </xdr:to>
    <xdr:pic>
      <xdr:nvPicPr>
        <xdr:cNvPr id="105" name="Рисунок 104"/>
        <xdr:cNvPicPr>
          <a:picLocks noChangeAspect="1"/>
        </xdr:cNvPicPr>
      </xdr:nvPicPr>
      <xdr:blipFill>
        <a:blip xmlns:r="http://schemas.openxmlformats.org/officeDocument/2006/relationships" r:embed="rId108" cstate="email">
          <a:extLst>
            <a:ext uri="{BEBA8EAE-BF5A-486C-A8C5-ECC9F3942E4B}">
              <a14:imgProps xmlns:a14="http://schemas.microsoft.com/office/drawing/2010/main">
                <a14:imgLayer r:embed="rId109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64274154"/>
          <a:ext cx="572110" cy="238671"/>
        </a:xfrm>
        <a:prstGeom prst="rect">
          <a:avLst/>
        </a:prstGeom>
      </xdr:spPr>
    </xdr:pic>
    <xdr:clientData/>
  </xdr:twoCellAnchor>
  <xdr:twoCellAnchor>
    <xdr:from>
      <xdr:col>2</xdr:col>
      <xdr:colOff>157050</xdr:colOff>
      <xdr:row>232</xdr:row>
      <xdr:rowOff>33225</xdr:rowOff>
    </xdr:from>
    <xdr:to>
      <xdr:col>2</xdr:col>
      <xdr:colOff>469470</xdr:colOff>
      <xdr:row>232</xdr:row>
      <xdr:rowOff>551385</xdr:rowOff>
    </xdr:to>
    <xdr:pic>
      <xdr:nvPicPr>
        <xdr:cNvPr id="106" name="Рисунок 105"/>
        <xdr:cNvPicPr>
          <a:picLocks noChangeAspect="1"/>
        </xdr:cNvPicPr>
      </xdr:nvPicPr>
      <xdr:blipFill>
        <a:blip xmlns:r="http://schemas.openxmlformats.org/officeDocument/2006/relationships" r:embed="rId110" cstate="email">
          <a:extLst>
            <a:ext uri="{BEBA8EAE-BF5A-486C-A8C5-ECC9F3942E4B}">
              <a14:imgProps xmlns:a14="http://schemas.microsoft.com/office/drawing/2010/main">
                <a14:imgLayer r:embed="rId111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475" y="64707975"/>
          <a:ext cx="312420" cy="518160"/>
        </a:xfrm>
        <a:prstGeom prst="rect">
          <a:avLst/>
        </a:prstGeom>
      </xdr:spPr>
    </xdr:pic>
    <xdr:clientData/>
  </xdr:twoCellAnchor>
  <xdr:twoCellAnchor>
    <xdr:from>
      <xdr:col>2</xdr:col>
      <xdr:colOff>235725</xdr:colOff>
      <xdr:row>603</xdr:row>
      <xdr:rowOff>66675</xdr:rowOff>
    </xdr:from>
    <xdr:to>
      <xdr:col>2</xdr:col>
      <xdr:colOff>387419</xdr:colOff>
      <xdr:row>603</xdr:row>
      <xdr:rowOff>582435</xdr:rowOff>
    </xdr:to>
    <xdr:pic>
      <xdr:nvPicPr>
        <xdr:cNvPr id="108" name="Рисунок 107"/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BEBA8EAE-BF5A-486C-A8C5-ECC9F3942E4B}">
              <a14:imgProps xmlns:a14="http://schemas.microsoft.com/office/drawing/2010/main">
                <a14:imgLayer r:embed="rId113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150" y="66284475"/>
          <a:ext cx="151694" cy="515760"/>
        </a:xfrm>
        <a:prstGeom prst="rect">
          <a:avLst/>
        </a:prstGeom>
      </xdr:spPr>
    </xdr:pic>
    <xdr:clientData/>
  </xdr:twoCellAnchor>
  <xdr:twoCellAnchor>
    <xdr:from>
      <xdr:col>2</xdr:col>
      <xdr:colOff>52350</xdr:colOff>
      <xdr:row>463</xdr:row>
      <xdr:rowOff>71400</xdr:rowOff>
    </xdr:from>
    <xdr:to>
      <xdr:col>2</xdr:col>
      <xdr:colOff>555270</xdr:colOff>
      <xdr:row>463</xdr:row>
      <xdr:rowOff>589560</xdr:rowOff>
    </xdr:to>
    <xdr:pic>
      <xdr:nvPicPr>
        <xdr:cNvPr id="109" name="Рисунок 108"/>
        <xdr:cNvPicPr>
          <a:picLocks noChangeAspect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775" y="66774975"/>
          <a:ext cx="502920" cy="518160"/>
        </a:xfrm>
        <a:prstGeom prst="rect">
          <a:avLst/>
        </a:prstGeom>
      </xdr:spPr>
    </xdr:pic>
    <xdr:clientData/>
  </xdr:twoCellAnchor>
  <xdr:twoCellAnchor>
    <xdr:from>
      <xdr:col>2</xdr:col>
      <xdr:colOff>40425</xdr:colOff>
      <xdr:row>419</xdr:row>
      <xdr:rowOff>238382</xdr:rowOff>
    </xdr:from>
    <xdr:to>
      <xdr:col>2</xdr:col>
      <xdr:colOff>590550</xdr:colOff>
      <xdr:row>419</xdr:row>
      <xdr:rowOff>419099</xdr:rowOff>
    </xdr:to>
    <xdr:pic>
      <xdr:nvPicPr>
        <xdr:cNvPr id="110" name="Рисунок 109"/>
        <xdr:cNvPicPr>
          <a:picLocks noChangeAspect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850" y="67589657"/>
          <a:ext cx="550125" cy="180717"/>
        </a:xfrm>
        <a:prstGeom prst="rect">
          <a:avLst/>
        </a:prstGeom>
      </xdr:spPr>
    </xdr:pic>
    <xdr:clientData/>
  </xdr:twoCellAnchor>
  <xdr:twoCellAnchor>
    <xdr:from>
      <xdr:col>2</xdr:col>
      <xdr:colOff>57075</xdr:colOff>
      <xdr:row>477</xdr:row>
      <xdr:rowOff>76125</xdr:rowOff>
    </xdr:from>
    <xdr:to>
      <xdr:col>2</xdr:col>
      <xdr:colOff>575235</xdr:colOff>
      <xdr:row>477</xdr:row>
      <xdr:rowOff>594285</xdr:rowOff>
    </xdr:to>
    <xdr:pic>
      <xdr:nvPicPr>
        <xdr:cNvPr id="111" name="Рисунок 110"/>
        <xdr:cNvPicPr>
          <a:picLocks noChangeAspect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00" y="68075100"/>
          <a:ext cx="518160" cy="518160"/>
        </a:xfrm>
        <a:prstGeom prst="rect">
          <a:avLst/>
        </a:prstGeom>
      </xdr:spPr>
    </xdr:pic>
    <xdr:clientData/>
  </xdr:twoCellAnchor>
  <xdr:twoCellAnchor>
    <xdr:from>
      <xdr:col>2</xdr:col>
      <xdr:colOff>80850</xdr:colOff>
      <xdr:row>459</xdr:row>
      <xdr:rowOff>61800</xdr:rowOff>
    </xdr:from>
    <xdr:to>
      <xdr:col>2</xdr:col>
      <xdr:colOff>545670</xdr:colOff>
      <xdr:row>459</xdr:row>
      <xdr:rowOff>579960</xdr:rowOff>
    </xdr:to>
    <xdr:pic>
      <xdr:nvPicPr>
        <xdr:cNvPr id="113" name="Рисунок 112"/>
        <xdr:cNvPicPr>
          <a:picLocks noChangeAspect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275" y="69356175"/>
          <a:ext cx="464820" cy="51816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404</xdr:row>
      <xdr:rowOff>200025</xdr:rowOff>
    </xdr:from>
    <xdr:to>
      <xdr:col>2</xdr:col>
      <xdr:colOff>576543</xdr:colOff>
      <xdr:row>404</xdr:row>
      <xdr:rowOff>428625</xdr:rowOff>
    </xdr:to>
    <xdr:pic>
      <xdr:nvPicPr>
        <xdr:cNvPr id="114" name="Рисунок 113"/>
        <xdr:cNvPicPr>
          <a:picLocks noChangeAspect="1"/>
        </xdr:cNvPicPr>
      </xdr:nvPicPr>
      <xdr:blipFill>
        <a:blip xmlns:r="http://schemas.openxmlformats.org/officeDocument/2006/relationships" r:embed="rId118" cstate="email">
          <a:extLst>
            <a:ext uri="{BEBA8EAE-BF5A-486C-A8C5-ECC9F3942E4B}">
              <a14:imgProps xmlns:a14="http://schemas.microsoft.com/office/drawing/2010/main">
                <a14:imgLayer r:embed="rId119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69780150"/>
          <a:ext cx="547968" cy="228600"/>
        </a:xfrm>
        <a:prstGeom prst="rect">
          <a:avLst/>
        </a:prstGeom>
      </xdr:spPr>
    </xdr:pic>
    <xdr:clientData/>
  </xdr:twoCellAnchor>
  <xdr:twoCellAnchor>
    <xdr:from>
      <xdr:col>2</xdr:col>
      <xdr:colOff>54750</xdr:colOff>
      <xdr:row>405</xdr:row>
      <xdr:rowOff>83325</xdr:rowOff>
    </xdr:from>
    <xdr:to>
      <xdr:col>2</xdr:col>
      <xdr:colOff>572910</xdr:colOff>
      <xdr:row>405</xdr:row>
      <xdr:rowOff>601485</xdr:rowOff>
    </xdr:to>
    <xdr:pic>
      <xdr:nvPicPr>
        <xdr:cNvPr id="115" name="Рисунок 114"/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BEBA8EAE-BF5A-486C-A8C5-ECC9F3942E4B}">
              <a14:imgProps xmlns:a14="http://schemas.microsoft.com/office/drawing/2010/main">
                <a14:imgLayer r:embed="rId121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175" y="70311150"/>
          <a:ext cx="518160" cy="518160"/>
        </a:xfrm>
        <a:prstGeom prst="rect">
          <a:avLst/>
        </a:prstGeom>
      </xdr:spPr>
    </xdr:pic>
    <xdr:clientData/>
  </xdr:twoCellAnchor>
  <xdr:twoCellAnchor>
    <xdr:from>
      <xdr:col>2</xdr:col>
      <xdr:colOff>52350</xdr:colOff>
      <xdr:row>406</xdr:row>
      <xdr:rowOff>238124</xdr:rowOff>
    </xdr:from>
    <xdr:to>
      <xdr:col>2</xdr:col>
      <xdr:colOff>561975</xdr:colOff>
      <xdr:row>406</xdr:row>
      <xdr:rowOff>407999</xdr:rowOff>
    </xdr:to>
    <xdr:pic>
      <xdr:nvPicPr>
        <xdr:cNvPr id="116" name="Рисунок 115"/>
        <xdr:cNvPicPr>
          <a:picLocks noChangeAspect="1"/>
        </xdr:cNvPicPr>
      </xdr:nvPicPr>
      <xdr:blipFill>
        <a:blip xmlns:r="http://schemas.openxmlformats.org/officeDocument/2006/relationships" r:embed="rId122" cstate="email">
          <a:extLst>
            <a:ext uri="{BEBA8EAE-BF5A-486C-A8C5-ECC9F3942E4B}">
              <a14:imgProps xmlns:a14="http://schemas.microsoft.com/office/drawing/2010/main">
                <a14:imgLayer r:embed="rId123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775" y="71113649"/>
          <a:ext cx="509625" cy="169875"/>
        </a:xfrm>
        <a:prstGeom prst="rect">
          <a:avLst/>
        </a:prstGeom>
      </xdr:spPr>
    </xdr:pic>
    <xdr:clientData/>
  </xdr:twoCellAnchor>
  <xdr:twoCellAnchor>
    <xdr:from>
      <xdr:col>2</xdr:col>
      <xdr:colOff>49950</xdr:colOff>
      <xdr:row>407</xdr:row>
      <xdr:rowOff>200024</xdr:rowOff>
    </xdr:from>
    <xdr:to>
      <xdr:col>2</xdr:col>
      <xdr:colOff>588392</xdr:colOff>
      <xdr:row>407</xdr:row>
      <xdr:rowOff>495299</xdr:rowOff>
    </xdr:to>
    <xdr:pic>
      <xdr:nvPicPr>
        <xdr:cNvPr id="117" name="Рисунок 116"/>
        <xdr:cNvPicPr>
          <a:picLocks noChangeAspect="1"/>
        </xdr:cNvPicPr>
      </xdr:nvPicPr>
      <xdr:blipFill>
        <a:blip xmlns:r="http://schemas.openxmlformats.org/officeDocument/2006/relationships" r:embed="rId124" cstate="email">
          <a:extLst>
            <a:ext uri="{BEBA8EAE-BF5A-486C-A8C5-ECC9F3942E4B}">
              <a14:imgProps xmlns:a14="http://schemas.microsoft.com/office/drawing/2010/main">
                <a14:imgLayer r:embed="rId125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375" y="71723249"/>
          <a:ext cx="538442" cy="295275"/>
        </a:xfrm>
        <a:prstGeom prst="rect">
          <a:avLst/>
        </a:prstGeom>
      </xdr:spPr>
    </xdr:pic>
    <xdr:clientData/>
  </xdr:twoCellAnchor>
  <xdr:twoCellAnchor>
    <xdr:from>
      <xdr:col>2</xdr:col>
      <xdr:colOff>85650</xdr:colOff>
      <xdr:row>467</xdr:row>
      <xdr:rowOff>85650</xdr:rowOff>
    </xdr:from>
    <xdr:to>
      <xdr:col>2</xdr:col>
      <xdr:colOff>497130</xdr:colOff>
      <xdr:row>467</xdr:row>
      <xdr:rowOff>603810</xdr:rowOff>
    </xdr:to>
    <xdr:pic>
      <xdr:nvPicPr>
        <xdr:cNvPr id="118" name="Рисунок 117"/>
        <xdr:cNvPicPr>
          <a:picLocks noChangeAspect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075" y="72256575"/>
          <a:ext cx="411480" cy="518160"/>
        </a:xfrm>
        <a:prstGeom prst="rect">
          <a:avLst/>
        </a:prstGeom>
      </xdr:spPr>
    </xdr:pic>
    <xdr:clientData/>
  </xdr:twoCellAnchor>
  <xdr:twoCellAnchor>
    <xdr:from>
      <xdr:col>2</xdr:col>
      <xdr:colOff>26100</xdr:colOff>
      <xdr:row>432</xdr:row>
      <xdr:rowOff>200024</xdr:rowOff>
    </xdr:from>
    <xdr:to>
      <xdr:col>2</xdr:col>
      <xdr:colOff>600962</xdr:colOff>
      <xdr:row>432</xdr:row>
      <xdr:rowOff>449009</xdr:rowOff>
    </xdr:to>
    <xdr:pic>
      <xdr:nvPicPr>
        <xdr:cNvPr id="119" name="Рисунок 118"/>
        <xdr:cNvPicPr>
          <a:picLocks noChangeAspect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525" y="73018649"/>
          <a:ext cx="574862" cy="248985"/>
        </a:xfrm>
        <a:prstGeom prst="rect">
          <a:avLst/>
        </a:prstGeom>
      </xdr:spPr>
    </xdr:pic>
    <xdr:clientData/>
  </xdr:twoCellAnchor>
  <xdr:twoCellAnchor>
    <xdr:from>
      <xdr:col>2</xdr:col>
      <xdr:colOff>80850</xdr:colOff>
      <xdr:row>479</xdr:row>
      <xdr:rowOff>90375</xdr:rowOff>
    </xdr:from>
    <xdr:to>
      <xdr:col>2</xdr:col>
      <xdr:colOff>522810</xdr:colOff>
      <xdr:row>479</xdr:row>
      <xdr:rowOff>608535</xdr:rowOff>
    </xdr:to>
    <xdr:pic>
      <xdr:nvPicPr>
        <xdr:cNvPr id="120" name="Рисунок 119"/>
        <xdr:cNvPicPr>
          <a:picLocks noChangeAspect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275" y="73556700"/>
          <a:ext cx="441960" cy="518160"/>
        </a:xfrm>
        <a:prstGeom prst="rect">
          <a:avLst/>
        </a:prstGeom>
      </xdr:spPr>
    </xdr:pic>
    <xdr:clientData/>
  </xdr:twoCellAnchor>
  <xdr:twoCellAnchor>
    <xdr:from>
      <xdr:col>1</xdr:col>
      <xdr:colOff>223944</xdr:colOff>
      <xdr:row>433</xdr:row>
      <xdr:rowOff>246140</xdr:rowOff>
    </xdr:from>
    <xdr:to>
      <xdr:col>3</xdr:col>
      <xdr:colOff>27691</xdr:colOff>
      <xdr:row>433</xdr:row>
      <xdr:rowOff>396621</xdr:rowOff>
    </xdr:to>
    <xdr:pic>
      <xdr:nvPicPr>
        <xdr:cNvPr id="121" name="Рисунок 120"/>
        <xdr:cNvPicPr>
          <a:picLocks noChangeAspect="1"/>
        </xdr:cNvPicPr>
      </xdr:nvPicPr>
      <xdr:blipFill>
        <a:blip xmlns:r="http://schemas.openxmlformats.org/officeDocument/2006/relationships" r:embed="rId129" cstate="email">
          <a:extLst>
            <a:ext uri="{BEBA8EAE-BF5A-486C-A8C5-ECC9F3942E4B}">
              <a14:imgProps xmlns:a14="http://schemas.microsoft.com/office/drawing/2010/main">
                <a14:imgLayer r:embed="rId130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533631">
          <a:off x="319194" y="74360165"/>
          <a:ext cx="670522" cy="150481"/>
        </a:xfrm>
        <a:prstGeom prst="rect">
          <a:avLst/>
        </a:prstGeom>
      </xdr:spPr>
    </xdr:pic>
    <xdr:clientData/>
  </xdr:twoCellAnchor>
  <xdr:twoCellAnchor>
    <xdr:from>
      <xdr:col>2</xdr:col>
      <xdr:colOff>54751</xdr:colOff>
      <xdr:row>434</xdr:row>
      <xdr:rowOff>228600</xdr:rowOff>
    </xdr:from>
    <xdr:to>
      <xdr:col>2</xdr:col>
      <xdr:colOff>576385</xdr:colOff>
      <xdr:row>434</xdr:row>
      <xdr:rowOff>409575</xdr:rowOff>
    </xdr:to>
    <xdr:pic>
      <xdr:nvPicPr>
        <xdr:cNvPr id="122" name="Рисунок 121"/>
        <xdr:cNvPicPr>
          <a:picLocks noChangeAspect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176" y="74990325"/>
          <a:ext cx="521634" cy="180975"/>
        </a:xfrm>
        <a:prstGeom prst="rect">
          <a:avLst/>
        </a:prstGeom>
      </xdr:spPr>
    </xdr:pic>
    <xdr:clientData/>
  </xdr:twoCellAnchor>
  <xdr:twoCellAnchor>
    <xdr:from>
      <xdr:col>2</xdr:col>
      <xdr:colOff>71400</xdr:colOff>
      <xdr:row>468</xdr:row>
      <xdr:rowOff>61875</xdr:rowOff>
    </xdr:from>
    <xdr:to>
      <xdr:col>2</xdr:col>
      <xdr:colOff>513360</xdr:colOff>
      <xdr:row>468</xdr:row>
      <xdr:rowOff>580035</xdr:rowOff>
    </xdr:to>
    <xdr:pic>
      <xdr:nvPicPr>
        <xdr:cNvPr id="123" name="Рисунок 122"/>
        <xdr:cNvPicPr>
          <a:picLocks noChangeAspect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775" y="76395225"/>
          <a:ext cx="441960" cy="518160"/>
        </a:xfrm>
        <a:prstGeom prst="rect">
          <a:avLst/>
        </a:prstGeom>
      </xdr:spPr>
    </xdr:pic>
    <xdr:clientData/>
  </xdr:twoCellAnchor>
  <xdr:twoCellAnchor>
    <xdr:from>
      <xdr:col>2</xdr:col>
      <xdr:colOff>49951</xdr:colOff>
      <xdr:row>435</xdr:row>
      <xdr:rowOff>238124</xdr:rowOff>
    </xdr:from>
    <xdr:to>
      <xdr:col>2</xdr:col>
      <xdr:colOff>590551</xdr:colOff>
      <xdr:row>435</xdr:row>
      <xdr:rowOff>427613</xdr:rowOff>
    </xdr:to>
    <xdr:pic>
      <xdr:nvPicPr>
        <xdr:cNvPr id="124" name="Рисунок 123"/>
        <xdr:cNvPicPr>
          <a:picLocks noChangeAspect="1"/>
        </xdr:cNvPicPr>
      </xdr:nvPicPr>
      <xdr:blipFill>
        <a:blip xmlns:r="http://schemas.openxmlformats.org/officeDocument/2006/relationships" r:embed="rId133" cstate="email">
          <a:extLst>
            <a:ext uri="{BEBA8EAE-BF5A-486C-A8C5-ECC9F3942E4B}">
              <a14:imgProps xmlns:a14="http://schemas.microsoft.com/office/drawing/2010/main">
                <a14:imgLayer r:embed="rId134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376" y="76133324"/>
          <a:ext cx="540600" cy="189489"/>
        </a:xfrm>
        <a:prstGeom prst="rect">
          <a:avLst/>
        </a:prstGeom>
      </xdr:spPr>
    </xdr:pic>
    <xdr:clientData/>
  </xdr:twoCellAnchor>
  <xdr:twoCellAnchor>
    <xdr:from>
      <xdr:col>2</xdr:col>
      <xdr:colOff>123750</xdr:colOff>
      <xdr:row>480</xdr:row>
      <xdr:rowOff>57075</xdr:rowOff>
    </xdr:from>
    <xdr:to>
      <xdr:col>2</xdr:col>
      <xdr:colOff>512370</xdr:colOff>
      <xdr:row>480</xdr:row>
      <xdr:rowOff>575235</xdr:rowOff>
    </xdr:to>
    <xdr:pic>
      <xdr:nvPicPr>
        <xdr:cNvPr id="125" name="Рисунок 124"/>
        <xdr:cNvPicPr>
          <a:picLocks noChangeAspect="1"/>
        </xdr:cNvPicPr>
      </xdr:nvPicPr>
      <xdr:blipFill>
        <a:blip xmlns:r="http://schemas.openxmlformats.org/officeDocument/2006/relationships" r:embed="rId135" cstate="email">
          <a:extLst>
            <a:ext uri="{BEBA8EAE-BF5A-486C-A8C5-ECC9F3942E4B}">
              <a14:imgProps xmlns:a14="http://schemas.microsoft.com/office/drawing/2010/main">
                <a14:imgLayer r:embed="rId136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175" y="76599975"/>
          <a:ext cx="388620" cy="518160"/>
        </a:xfrm>
        <a:prstGeom prst="rect">
          <a:avLst/>
        </a:prstGeom>
      </xdr:spPr>
    </xdr:pic>
    <xdr:clientData/>
  </xdr:twoCellAnchor>
  <xdr:twoCellAnchor>
    <xdr:from>
      <xdr:col>1</xdr:col>
      <xdr:colOff>200465</xdr:colOff>
      <xdr:row>436</xdr:row>
      <xdr:rowOff>258821</xdr:rowOff>
    </xdr:from>
    <xdr:to>
      <xdr:col>3</xdr:col>
      <xdr:colOff>48513</xdr:colOff>
      <xdr:row>436</xdr:row>
      <xdr:rowOff>378841</xdr:rowOff>
    </xdr:to>
    <xdr:pic>
      <xdr:nvPicPr>
        <xdr:cNvPr id="126" name="Рисунок 125"/>
        <xdr:cNvPicPr>
          <a:picLocks noChangeAspect="1"/>
        </xdr:cNvPicPr>
      </xdr:nvPicPr>
      <xdr:blipFill>
        <a:blip xmlns:r="http://schemas.openxmlformats.org/officeDocument/2006/relationships" r:embed="rId137" cstate="email">
          <a:extLst>
            <a:ext uri="{BEBA8EAE-BF5A-486C-A8C5-ECC9F3942E4B}">
              <a14:imgProps xmlns:a14="http://schemas.microsoft.com/office/drawing/2010/main">
                <a14:imgLayer r:embed="rId138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009553">
          <a:off x="295715" y="77287496"/>
          <a:ext cx="714823" cy="120020"/>
        </a:xfrm>
        <a:prstGeom prst="rect">
          <a:avLst/>
        </a:prstGeom>
      </xdr:spPr>
    </xdr:pic>
    <xdr:clientData/>
  </xdr:twoCellAnchor>
  <xdr:twoCellAnchor>
    <xdr:from>
      <xdr:col>2</xdr:col>
      <xdr:colOff>42750</xdr:colOff>
      <xdr:row>437</xdr:row>
      <xdr:rowOff>200025</xdr:rowOff>
    </xdr:from>
    <xdr:to>
      <xdr:col>2</xdr:col>
      <xdr:colOff>592819</xdr:colOff>
      <xdr:row>437</xdr:row>
      <xdr:rowOff>361950</xdr:rowOff>
    </xdr:to>
    <xdr:pic>
      <xdr:nvPicPr>
        <xdr:cNvPr id="127" name="Рисунок 126"/>
        <xdr:cNvPicPr>
          <a:picLocks noChangeAspect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175" y="77876400"/>
          <a:ext cx="550069" cy="161925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458</xdr:row>
      <xdr:rowOff>76200</xdr:rowOff>
    </xdr:from>
    <xdr:to>
      <xdr:col>2</xdr:col>
      <xdr:colOff>556260</xdr:colOff>
      <xdr:row>458</xdr:row>
      <xdr:rowOff>594360</xdr:rowOff>
    </xdr:to>
    <xdr:pic>
      <xdr:nvPicPr>
        <xdr:cNvPr id="128" name="Рисунок 127"/>
        <xdr:cNvPicPr>
          <a:picLocks noChangeAspect="1"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78590775"/>
          <a:ext cx="518160" cy="518160"/>
        </a:xfrm>
        <a:prstGeom prst="rect">
          <a:avLst/>
        </a:prstGeom>
      </xdr:spPr>
    </xdr:pic>
    <xdr:clientData/>
  </xdr:twoCellAnchor>
  <xdr:twoCellAnchor>
    <xdr:from>
      <xdr:col>2</xdr:col>
      <xdr:colOff>35700</xdr:colOff>
      <xdr:row>398</xdr:row>
      <xdr:rowOff>198972</xdr:rowOff>
    </xdr:from>
    <xdr:to>
      <xdr:col>2</xdr:col>
      <xdr:colOff>571500</xdr:colOff>
      <xdr:row>398</xdr:row>
      <xdr:rowOff>409575</xdr:rowOff>
    </xdr:to>
    <xdr:pic>
      <xdr:nvPicPr>
        <xdr:cNvPr id="129" name="Рисунок 128"/>
        <xdr:cNvPicPr>
          <a:picLocks noChangeAspect="1"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125" y="79361247"/>
          <a:ext cx="535800" cy="210603"/>
        </a:xfrm>
        <a:prstGeom prst="rect">
          <a:avLst/>
        </a:prstGeom>
      </xdr:spPr>
    </xdr:pic>
    <xdr:clientData/>
  </xdr:twoCellAnchor>
  <xdr:twoCellAnchor>
    <xdr:from>
      <xdr:col>2</xdr:col>
      <xdr:colOff>61875</xdr:colOff>
      <xdr:row>474</xdr:row>
      <xdr:rowOff>71400</xdr:rowOff>
    </xdr:from>
    <xdr:to>
      <xdr:col>2</xdr:col>
      <xdr:colOff>564795</xdr:colOff>
      <xdr:row>474</xdr:row>
      <xdr:rowOff>589560</xdr:rowOff>
    </xdr:to>
    <xdr:pic>
      <xdr:nvPicPr>
        <xdr:cNvPr id="130" name="Рисунок 129"/>
        <xdr:cNvPicPr>
          <a:picLocks noChangeAspect="1"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00" y="79881375"/>
          <a:ext cx="502920" cy="518160"/>
        </a:xfrm>
        <a:prstGeom prst="rect">
          <a:avLst/>
        </a:prstGeom>
      </xdr:spPr>
    </xdr:pic>
    <xdr:clientData/>
  </xdr:twoCellAnchor>
  <xdr:twoCellAnchor>
    <xdr:from>
      <xdr:col>2</xdr:col>
      <xdr:colOff>47549</xdr:colOff>
      <xdr:row>400</xdr:row>
      <xdr:rowOff>219076</xdr:rowOff>
    </xdr:from>
    <xdr:to>
      <xdr:col>2</xdr:col>
      <xdr:colOff>599578</xdr:colOff>
      <xdr:row>400</xdr:row>
      <xdr:rowOff>432360</xdr:rowOff>
    </xdr:to>
    <xdr:pic>
      <xdr:nvPicPr>
        <xdr:cNvPr id="132" name="Рисунок 131"/>
        <xdr:cNvPicPr>
          <a:picLocks noChangeAspect="1"/>
        </xdr:cNvPicPr>
      </xdr:nvPicPr>
      <xdr:blipFill>
        <a:blip xmlns:r="http://schemas.openxmlformats.org/officeDocument/2006/relationships" r:embed="rId143" cstate="email">
          <a:extLst>
            <a:ext uri="{BEBA8EAE-BF5A-486C-A8C5-ECC9F3942E4B}">
              <a14:imgProps xmlns:a14="http://schemas.microsoft.com/office/drawing/2010/main">
                <a14:imgLayer r:embed="rId144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974" y="81324451"/>
          <a:ext cx="552029" cy="213284"/>
        </a:xfrm>
        <a:prstGeom prst="rect">
          <a:avLst/>
        </a:prstGeom>
      </xdr:spPr>
    </xdr:pic>
    <xdr:clientData/>
  </xdr:twoCellAnchor>
  <xdr:twoCellAnchor>
    <xdr:from>
      <xdr:col>2</xdr:col>
      <xdr:colOff>114300</xdr:colOff>
      <xdr:row>250</xdr:row>
      <xdr:rowOff>38100</xdr:rowOff>
    </xdr:from>
    <xdr:to>
      <xdr:col>2</xdr:col>
      <xdr:colOff>480060</xdr:colOff>
      <xdr:row>250</xdr:row>
      <xdr:rowOff>556260</xdr:rowOff>
    </xdr:to>
    <xdr:pic>
      <xdr:nvPicPr>
        <xdr:cNvPr id="135" name="Рисунок 134"/>
        <xdr:cNvPicPr>
          <a:picLocks noChangeAspect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82877025"/>
          <a:ext cx="365760" cy="518160"/>
        </a:xfrm>
        <a:prstGeom prst="rect">
          <a:avLst/>
        </a:prstGeom>
      </xdr:spPr>
    </xdr:pic>
    <xdr:clientData/>
  </xdr:twoCellAnchor>
  <xdr:twoCellAnchor>
    <xdr:from>
      <xdr:col>2</xdr:col>
      <xdr:colOff>178575</xdr:colOff>
      <xdr:row>368</xdr:row>
      <xdr:rowOff>92850</xdr:rowOff>
    </xdr:from>
    <xdr:to>
      <xdr:col>2</xdr:col>
      <xdr:colOff>430035</xdr:colOff>
      <xdr:row>368</xdr:row>
      <xdr:rowOff>611010</xdr:rowOff>
    </xdr:to>
    <xdr:pic>
      <xdr:nvPicPr>
        <xdr:cNvPr id="136" name="Рисунок 135"/>
        <xdr:cNvPicPr>
          <a:picLocks noChangeAspect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000" y="83417550"/>
          <a:ext cx="251460" cy="518160"/>
        </a:xfrm>
        <a:prstGeom prst="rect">
          <a:avLst/>
        </a:prstGeom>
      </xdr:spPr>
    </xdr:pic>
    <xdr:clientData/>
  </xdr:twoCellAnchor>
  <xdr:twoCellAnchor>
    <xdr:from>
      <xdr:col>2</xdr:col>
      <xdr:colOff>109500</xdr:colOff>
      <xdr:row>355</xdr:row>
      <xdr:rowOff>80925</xdr:rowOff>
    </xdr:from>
    <xdr:to>
      <xdr:col>2</xdr:col>
      <xdr:colOff>505740</xdr:colOff>
      <xdr:row>355</xdr:row>
      <xdr:rowOff>599085</xdr:rowOff>
    </xdr:to>
    <xdr:pic>
      <xdr:nvPicPr>
        <xdr:cNvPr id="137" name="Рисунок 136"/>
        <xdr:cNvPicPr>
          <a:picLocks noChangeAspect="1"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25" y="84053325"/>
          <a:ext cx="396240" cy="518160"/>
        </a:xfrm>
        <a:prstGeom prst="rect">
          <a:avLst/>
        </a:prstGeom>
      </xdr:spPr>
    </xdr:pic>
    <xdr:clientData/>
  </xdr:twoCellAnchor>
  <xdr:twoCellAnchor>
    <xdr:from>
      <xdr:col>2</xdr:col>
      <xdr:colOff>266700</xdr:colOff>
      <xdr:row>354</xdr:row>
      <xdr:rowOff>85725</xdr:rowOff>
    </xdr:from>
    <xdr:to>
      <xdr:col>2</xdr:col>
      <xdr:colOff>342900</xdr:colOff>
      <xdr:row>354</xdr:row>
      <xdr:rowOff>603885</xdr:rowOff>
    </xdr:to>
    <xdr:pic>
      <xdr:nvPicPr>
        <xdr:cNvPr id="138" name="Рисунок 137"/>
        <xdr:cNvPicPr>
          <a:picLocks noChangeAspect="1"/>
        </xdr:cNvPicPr>
      </xdr:nvPicPr>
      <xdr:blipFill>
        <a:blip xmlns:r="http://schemas.openxmlformats.org/officeDocument/2006/relationships" r:embed="rId148" cstate="email">
          <a:extLst>
            <a:ext uri="{BEBA8EAE-BF5A-486C-A8C5-ECC9F3942E4B}">
              <a14:imgProps xmlns:a14="http://schemas.microsoft.com/office/drawing/2010/main">
                <a14:imgLayer r:embed="rId149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84820125"/>
          <a:ext cx="76200" cy="518160"/>
        </a:xfrm>
        <a:prstGeom prst="rect">
          <a:avLst/>
        </a:prstGeom>
      </xdr:spPr>
    </xdr:pic>
    <xdr:clientData/>
  </xdr:twoCellAnchor>
  <xdr:twoCellAnchor>
    <xdr:from>
      <xdr:col>2</xdr:col>
      <xdr:colOff>159525</xdr:colOff>
      <xdr:row>330</xdr:row>
      <xdr:rowOff>83325</xdr:rowOff>
    </xdr:from>
    <xdr:to>
      <xdr:col>2</xdr:col>
      <xdr:colOff>441465</xdr:colOff>
      <xdr:row>330</xdr:row>
      <xdr:rowOff>601485</xdr:rowOff>
    </xdr:to>
    <xdr:pic>
      <xdr:nvPicPr>
        <xdr:cNvPr id="139" name="Рисунок 138"/>
        <xdr:cNvPicPr>
          <a:picLocks noChangeAspect="1"/>
        </xdr:cNvPicPr>
      </xdr:nvPicPr>
      <xdr:blipFill>
        <a:blip xmlns:r="http://schemas.openxmlformats.org/officeDocument/2006/relationships" r:embed="rId150" cstate="email">
          <a:extLst>
            <a:ext uri="{BEBA8EAE-BF5A-486C-A8C5-ECC9F3942E4B}">
              <a14:imgProps xmlns:a14="http://schemas.microsoft.com/office/drawing/2010/main">
                <a14:imgLayer r:embed="rId151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950" y="85465425"/>
          <a:ext cx="281940" cy="518160"/>
        </a:xfrm>
        <a:prstGeom prst="rect">
          <a:avLst/>
        </a:prstGeom>
      </xdr:spPr>
    </xdr:pic>
    <xdr:clientData/>
  </xdr:twoCellAnchor>
  <xdr:twoCellAnchor>
    <xdr:from>
      <xdr:col>2</xdr:col>
      <xdr:colOff>99975</xdr:colOff>
      <xdr:row>326</xdr:row>
      <xdr:rowOff>61875</xdr:rowOff>
    </xdr:from>
    <xdr:to>
      <xdr:col>2</xdr:col>
      <xdr:colOff>503835</xdr:colOff>
      <xdr:row>326</xdr:row>
      <xdr:rowOff>580035</xdr:rowOff>
    </xdr:to>
    <xdr:pic>
      <xdr:nvPicPr>
        <xdr:cNvPr id="140" name="Рисунок 139"/>
        <xdr:cNvPicPr>
          <a:picLocks noChangeAspect="1"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00" y="86091675"/>
          <a:ext cx="403860" cy="518160"/>
        </a:xfrm>
        <a:prstGeom prst="rect">
          <a:avLst/>
        </a:prstGeom>
      </xdr:spPr>
    </xdr:pic>
    <xdr:clientData/>
  </xdr:twoCellAnchor>
  <xdr:twoCellAnchor>
    <xdr:from>
      <xdr:col>2</xdr:col>
      <xdr:colOff>278550</xdr:colOff>
      <xdr:row>353</xdr:row>
      <xdr:rowOff>40425</xdr:rowOff>
    </xdr:from>
    <xdr:to>
      <xdr:col>2</xdr:col>
      <xdr:colOff>354750</xdr:colOff>
      <xdr:row>353</xdr:row>
      <xdr:rowOff>558585</xdr:rowOff>
    </xdr:to>
    <xdr:pic>
      <xdr:nvPicPr>
        <xdr:cNvPr id="141" name="Рисунок 140"/>
        <xdr:cNvPicPr>
          <a:picLocks noChangeAspect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975" y="86717925"/>
          <a:ext cx="76200" cy="518160"/>
        </a:xfrm>
        <a:prstGeom prst="rect">
          <a:avLst/>
        </a:prstGeom>
      </xdr:spPr>
    </xdr:pic>
    <xdr:clientData/>
  </xdr:twoCellAnchor>
  <xdr:twoCellAnchor>
    <xdr:from>
      <xdr:col>2</xdr:col>
      <xdr:colOff>209475</xdr:colOff>
      <xdr:row>327</xdr:row>
      <xdr:rowOff>85650</xdr:rowOff>
    </xdr:from>
    <xdr:to>
      <xdr:col>2</xdr:col>
      <xdr:colOff>453315</xdr:colOff>
      <xdr:row>327</xdr:row>
      <xdr:rowOff>603810</xdr:rowOff>
    </xdr:to>
    <xdr:pic>
      <xdr:nvPicPr>
        <xdr:cNvPr id="142" name="Рисунок 141"/>
        <xdr:cNvPicPr>
          <a:picLocks noChangeAspect="1"/>
        </xdr:cNvPicPr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00" y="87410850"/>
          <a:ext cx="243840" cy="518160"/>
        </a:xfrm>
        <a:prstGeom prst="rect">
          <a:avLst/>
        </a:prstGeom>
      </xdr:spPr>
    </xdr:pic>
    <xdr:clientData/>
  </xdr:twoCellAnchor>
  <xdr:twoCellAnchor>
    <xdr:from>
      <xdr:col>2</xdr:col>
      <xdr:colOff>273750</xdr:colOff>
      <xdr:row>350</xdr:row>
      <xdr:rowOff>45150</xdr:rowOff>
    </xdr:from>
    <xdr:to>
      <xdr:col>2</xdr:col>
      <xdr:colOff>357570</xdr:colOff>
      <xdr:row>350</xdr:row>
      <xdr:rowOff>563310</xdr:rowOff>
    </xdr:to>
    <xdr:pic>
      <xdr:nvPicPr>
        <xdr:cNvPr id="143" name="Рисунок 142"/>
        <xdr:cNvPicPr>
          <a:picLocks noChangeAspect="1"/>
        </xdr:cNvPicPr>
      </xdr:nvPicPr>
      <xdr:blipFill>
        <a:blip xmlns:r="http://schemas.openxmlformats.org/officeDocument/2006/relationships" r:embed="rId155" cstate="email">
          <a:extLst>
            <a:ext uri="{BEBA8EAE-BF5A-486C-A8C5-ECC9F3942E4B}">
              <a14:imgProps xmlns:a14="http://schemas.microsoft.com/office/drawing/2010/main">
                <a14:imgLayer r:embed="rId156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175" y="88018050"/>
          <a:ext cx="83820" cy="518160"/>
        </a:xfrm>
        <a:prstGeom prst="rect">
          <a:avLst/>
        </a:prstGeom>
      </xdr:spPr>
    </xdr:pic>
    <xdr:clientData/>
  </xdr:twoCellAnchor>
  <xdr:twoCellAnchor>
    <xdr:from>
      <xdr:col>2</xdr:col>
      <xdr:colOff>128475</xdr:colOff>
      <xdr:row>315</xdr:row>
      <xdr:rowOff>71325</xdr:rowOff>
    </xdr:from>
    <xdr:to>
      <xdr:col>2</xdr:col>
      <xdr:colOff>501855</xdr:colOff>
      <xdr:row>315</xdr:row>
      <xdr:rowOff>589485</xdr:rowOff>
    </xdr:to>
    <xdr:pic>
      <xdr:nvPicPr>
        <xdr:cNvPr id="144" name="Рисунок 143"/>
        <xdr:cNvPicPr>
          <a:picLocks noChangeAspect="1"/>
        </xdr:cNvPicPr>
      </xdr:nvPicPr>
      <xdr:blipFill>
        <a:blip xmlns:r="http://schemas.openxmlformats.org/officeDocument/2006/relationships" r:embed="rId157" cstate="email">
          <a:extLst>
            <a:ext uri="{BEBA8EAE-BF5A-486C-A8C5-ECC9F3942E4B}">
              <a14:imgProps xmlns:a14="http://schemas.microsoft.com/office/drawing/2010/main">
                <a14:imgLayer r:embed="rId158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900" y="88691925"/>
          <a:ext cx="373380" cy="518160"/>
        </a:xfrm>
        <a:prstGeom prst="rect">
          <a:avLst/>
        </a:prstGeom>
      </xdr:spPr>
    </xdr:pic>
    <xdr:clientData/>
  </xdr:twoCellAnchor>
  <xdr:twoCellAnchor>
    <xdr:from>
      <xdr:col>2</xdr:col>
      <xdr:colOff>78450</xdr:colOff>
      <xdr:row>325</xdr:row>
      <xdr:rowOff>49875</xdr:rowOff>
    </xdr:from>
    <xdr:to>
      <xdr:col>2</xdr:col>
      <xdr:colOff>558510</xdr:colOff>
      <xdr:row>325</xdr:row>
      <xdr:rowOff>568035</xdr:rowOff>
    </xdr:to>
    <xdr:pic>
      <xdr:nvPicPr>
        <xdr:cNvPr id="145" name="Рисунок 144"/>
        <xdr:cNvPicPr>
          <a:picLocks noChangeAspect="1"/>
        </xdr:cNvPicPr>
      </xdr:nvPicPr>
      <xdr:blipFill>
        <a:blip xmlns:r="http://schemas.openxmlformats.org/officeDocument/2006/relationships" r:embed="rId159" cstate="email">
          <a:extLst>
            <a:ext uri="{BEBA8EAE-BF5A-486C-A8C5-ECC9F3942E4B}">
              <a14:imgProps xmlns:a14="http://schemas.microsoft.com/office/drawing/2010/main">
                <a14:imgLayer r:embed="rId160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875" y="89318175"/>
          <a:ext cx="480060" cy="518160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323</xdr:row>
      <xdr:rowOff>47625</xdr:rowOff>
    </xdr:from>
    <xdr:to>
      <xdr:col>2</xdr:col>
      <xdr:colOff>565785</xdr:colOff>
      <xdr:row>323</xdr:row>
      <xdr:rowOff>565785</xdr:rowOff>
    </xdr:to>
    <xdr:pic>
      <xdr:nvPicPr>
        <xdr:cNvPr id="146" name="Рисунок 145"/>
        <xdr:cNvPicPr>
          <a:picLocks noChangeAspect="1"/>
        </xdr:cNvPicPr>
      </xdr:nvPicPr>
      <xdr:blipFill>
        <a:blip xmlns:r="http://schemas.openxmlformats.org/officeDocument/2006/relationships" r:embed="rId161" cstate="email">
          <a:extLst>
            <a:ext uri="{BEBA8EAE-BF5A-486C-A8C5-ECC9F3942E4B}">
              <a14:imgProps xmlns:a14="http://schemas.microsoft.com/office/drawing/2010/main">
                <a14:imgLayer r:embed="rId16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89916000"/>
          <a:ext cx="480060" cy="518160"/>
        </a:xfrm>
        <a:prstGeom prst="rect">
          <a:avLst/>
        </a:prstGeom>
      </xdr:spPr>
    </xdr:pic>
    <xdr:clientData/>
  </xdr:twoCellAnchor>
  <xdr:twoCellAnchor>
    <xdr:from>
      <xdr:col>2</xdr:col>
      <xdr:colOff>188100</xdr:colOff>
      <xdr:row>316</xdr:row>
      <xdr:rowOff>73800</xdr:rowOff>
    </xdr:from>
    <xdr:to>
      <xdr:col>2</xdr:col>
      <xdr:colOff>424320</xdr:colOff>
      <xdr:row>316</xdr:row>
      <xdr:rowOff>591960</xdr:rowOff>
    </xdr:to>
    <xdr:pic>
      <xdr:nvPicPr>
        <xdr:cNvPr id="147" name="Рисунок 146"/>
        <xdr:cNvPicPr>
          <a:picLocks noChangeAspect="1"/>
        </xdr:cNvPicPr>
      </xdr:nvPicPr>
      <xdr:blipFill>
        <a:blip xmlns:r="http://schemas.openxmlformats.org/officeDocument/2006/relationships" r:embed="rId163" cstate="email">
          <a:extLst>
            <a:ext uri="{BEBA8EAE-BF5A-486C-A8C5-ECC9F3942E4B}">
              <a14:imgProps xmlns:a14="http://schemas.microsoft.com/office/drawing/2010/main">
                <a14:imgLayer r:embed="rId164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525" y="90427950"/>
          <a:ext cx="236220" cy="518160"/>
        </a:xfrm>
        <a:prstGeom prst="rect">
          <a:avLst/>
        </a:prstGeom>
      </xdr:spPr>
    </xdr:pic>
    <xdr:clientData/>
  </xdr:twoCellAnchor>
  <xdr:twoCellAnchor>
    <xdr:from>
      <xdr:col>2</xdr:col>
      <xdr:colOff>80925</xdr:colOff>
      <xdr:row>333</xdr:row>
      <xdr:rowOff>90450</xdr:rowOff>
    </xdr:from>
    <xdr:to>
      <xdr:col>2</xdr:col>
      <xdr:colOff>522885</xdr:colOff>
      <xdr:row>333</xdr:row>
      <xdr:rowOff>608610</xdr:rowOff>
    </xdr:to>
    <xdr:pic>
      <xdr:nvPicPr>
        <xdr:cNvPr id="148" name="Рисунок 147"/>
        <xdr:cNvPicPr>
          <a:picLocks noChangeAspect="1"/>
        </xdr:cNvPicPr>
      </xdr:nvPicPr>
      <xdr:blipFill>
        <a:blip xmlns:r="http://schemas.openxmlformats.org/officeDocument/2006/relationships" r:embed="rId165" cstate="email">
          <a:extLst>
            <a:ext uri="{BEBA8EAE-BF5A-486C-A8C5-ECC9F3942E4B}">
              <a14:imgProps xmlns:a14="http://schemas.microsoft.com/office/drawing/2010/main">
                <a14:imgLayer r:embed="rId166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350" y="91092300"/>
          <a:ext cx="441960" cy="518160"/>
        </a:xfrm>
        <a:prstGeom prst="rect">
          <a:avLst/>
        </a:prstGeom>
      </xdr:spPr>
    </xdr:pic>
    <xdr:clientData/>
  </xdr:twoCellAnchor>
  <xdr:twoCellAnchor>
    <xdr:from>
      <xdr:col>2</xdr:col>
      <xdr:colOff>78525</xdr:colOff>
      <xdr:row>334</xdr:row>
      <xdr:rowOff>69000</xdr:rowOff>
    </xdr:from>
    <xdr:to>
      <xdr:col>2</xdr:col>
      <xdr:colOff>520485</xdr:colOff>
      <xdr:row>334</xdr:row>
      <xdr:rowOff>587160</xdr:rowOff>
    </xdr:to>
    <xdr:pic>
      <xdr:nvPicPr>
        <xdr:cNvPr id="149" name="Рисунок 148"/>
        <xdr:cNvPicPr>
          <a:picLocks noChangeAspect="1"/>
        </xdr:cNvPicPr>
      </xdr:nvPicPr>
      <xdr:blipFill>
        <a:blip xmlns:r="http://schemas.openxmlformats.org/officeDocument/2006/relationships" r:embed="rId167" cstate="email">
          <a:extLst>
            <a:ext uri="{BEBA8EAE-BF5A-486C-A8C5-ECC9F3942E4B}">
              <a14:imgProps xmlns:a14="http://schemas.microsoft.com/office/drawing/2010/main">
                <a14:imgLayer r:embed="rId168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950" y="91718550"/>
          <a:ext cx="441960" cy="518160"/>
        </a:xfrm>
        <a:prstGeom prst="rect">
          <a:avLst/>
        </a:prstGeom>
      </xdr:spPr>
    </xdr:pic>
    <xdr:clientData/>
  </xdr:twoCellAnchor>
  <xdr:twoCellAnchor>
    <xdr:from>
      <xdr:col>2</xdr:col>
      <xdr:colOff>47550</xdr:colOff>
      <xdr:row>44</xdr:row>
      <xdr:rowOff>99443</xdr:rowOff>
    </xdr:from>
    <xdr:to>
      <xdr:col>2</xdr:col>
      <xdr:colOff>571500</xdr:colOff>
      <xdr:row>44</xdr:row>
      <xdr:rowOff>594285</xdr:rowOff>
    </xdr:to>
    <xdr:pic>
      <xdr:nvPicPr>
        <xdr:cNvPr id="150" name="Рисунок 149"/>
        <xdr:cNvPicPr>
          <a:picLocks noChangeAspect="1"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25" y="93301568"/>
          <a:ext cx="523950" cy="494842"/>
        </a:xfrm>
        <a:prstGeom prst="rect">
          <a:avLst/>
        </a:prstGeom>
      </xdr:spPr>
    </xdr:pic>
    <xdr:clientData/>
  </xdr:twoCellAnchor>
  <xdr:twoCellAnchor>
    <xdr:from>
      <xdr:col>2</xdr:col>
      <xdr:colOff>35625</xdr:colOff>
      <xdr:row>45</xdr:row>
      <xdr:rowOff>228600</xdr:rowOff>
    </xdr:from>
    <xdr:to>
      <xdr:col>2</xdr:col>
      <xdr:colOff>589756</xdr:colOff>
      <xdr:row>45</xdr:row>
      <xdr:rowOff>447675</xdr:rowOff>
    </xdr:to>
    <xdr:pic>
      <xdr:nvPicPr>
        <xdr:cNvPr id="151" name="Рисунок 150"/>
        <xdr:cNvPicPr>
          <a:picLocks noChangeAspect="1"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000" y="94078425"/>
          <a:ext cx="554131" cy="219075"/>
        </a:xfrm>
        <a:prstGeom prst="rect">
          <a:avLst/>
        </a:prstGeom>
      </xdr:spPr>
    </xdr:pic>
    <xdr:clientData/>
  </xdr:twoCellAnchor>
  <xdr:twoCellAnchor>
    <xdr:from>
      <xdr:col>2</xdr:col>
      <xdr:colOff>14175</xdr:colOff>
      <xdr:row>46</xdr:row>
      <xdr:rowOff>166575</xdr:rowOff>
    </xdr:from>
    <xdr:to>
      <xdr:col>2</xdr:col>
      <xdr:colOff>588373</xdr:colOff>
      <xdr:row>46</xdr:row>
      <xdr:rowOff>428625</xdr:rowOff>
    </xdr:to>
    <xdr:pic>
      <xdr:nvPicPr>
        <xdr:cNvPr id="152" name="Рисунок 151"/>
        <xdr:cNvPicPr>
          <a:picLocks noChangeAspect="1"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550" y="94664100"/>
          <a:ext cx="574198" cy="262050"/>
        </a:xfrm>
        <a:prstGeom prst="rect">
          <a:avLst/>
        </a:prstGeom>
      </xdr:spPr>
    </xdr:pic>
    <xdr:clientData/>
  </xdr:twoCellAnchor>
  <xdr:twoCellAnchor>
    <xdr:from>
      <xdr:col>2</xdr:col>
      <xdr:colOff>30825</xdr:colOff>
      <xdr:row>56</xdr:row>
      <xdr:rowOff>135600</xdr:rowOff>
    </xdr:from>
    <xdr:to>
      <xdr:col>2</xdr:col>
      <xdr:colOff>580725</xdr:colOff>
      <xdr:row>56</xdr:row>
      <xdr:rowOff>533400</xdr:rowOff>
    </xdr:to>
    <xdr:pic>
      <xdr:nvPicPr>
        <xdr:cNvPr id="153" name="Рисунок 152"/>
        <xdr:cNvPicPr>
          <a:picLocks noChangeAspect="1"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250" y="93890175"/>
          <a:ext cx="549900" cy="397800"/>
        </a:xfrm>
        <a:prstGeom prst="rect">
          <a:avLst/>
        </a:prstGeom>
      </xdr:spPr>
    </xdr:pic>
    <xdr:clientData/>
  </xdr:twoCellAnchor>
  <xdr:twoCellAnchor>
    <xdr:from>
      <xdr:col>2</xdr:col>
      <xdr:colOff>37950</xdr:colOff>
      <xdr:row>57</xdr:row>
      <xdr:rowOff>142875</xdr:rowOff>
    </xdr:from>
    <xdr:to>
      <xdr:col>2</xdr:col>
      <xdr:colOff>586365</xdr:colOff>
      <xdr:row>57</xdr:row>
      <xdr:rowOff>508485</xdr:rowOff>
    </xdr:to>
    <xdr:pic>
      <xdr:nvPicPr>
        <xdr:cNvPr id="154" name="Рисунок 153"/>
        <xdr:cNvPicPr>
          <a:picLocks noChangeAspect="1"/>
        </xdr:cNvPicPr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375" y="94545150"/>
          <a:ext cx="548415" cy="365610"/>
        </a:xfrm>
        <a:prstGeom prst="rect">
          <a:avLst/>
        </a:prstGeom>
      </xdr:spPr>
    </xdr:pic>
    <xdr:clientData/>
  </xdr:twoCellAnchor>
  <xdr:twoCellAnchor>
    <xdr:from>
      <xdr:col>2</xdr:col>
      <xdr:colOff>40481</xdr:colOff>
      <xdr:row>269</xdr:row>
      <xdr:rowOff>228599</xdr:rowOff>
    </xdr:from>
    <xdr:to>
      <xdr:col>2</xdr:col>
      <xdr:colOff>579120</xdr:colOff>
      <xdr:row>269</xdr:row>
      <xdr:rowOff>394334</xdr:rowOff>
    </xdr:to>
    <xdr:pic>
      <xdr:nvPicPr>
        <xdr:cNvPr id="155" name="Рисунок 154"/>
        <xdr:cNvPicPr>
          <a:picLocks noChangeAspect="1"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856" y="96669224"/>
          <a:ext cx="538639" cy="165735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272</xdr:row>
      <xdr:rowOff>198102</xdr:rowOff>
    </xdr:from>
    <xdr:to>
      <xdr:col>2</xdr:col>
      <xdr:colOff>594874</xdr:colOff>
      <xdr:row>272</xdr:row>
      <xdr:rowOff>334783</xdr:rowOff>
    </xdr:to>
    <xdr:pic>
      <xdr:nvPicPr>
        <xdr:cNvPr id="156" name="Рисунок 155"/>
        <xdr:cNvPicPr>
          <a:picLocks noChangeAspect="1"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97286427"/>
          <a:ext cx="556774" cy="136681"/>
        </a:xfrm>
        <a:prstGeom prst="rect">
          <a:avLst/>
        </a:prstGeom>
      </xdr:spPr>
    </xdr:pic>
    <xdr:clientData/>
  </xdr:twoCellAnchor>
  <xdr:twoCellAnchor>
    <xdr:from>
      <xdr:col>2</xdr:col>
      <xdr:colOff>34844</xdr:colOff>
      <xdr:row>270</xdr:row>
      <xdr:rowOff>228600</xdr:rowOff>
    </xdr:from>
    <xdr:to>
      <xdr:col>2</xdr:col>
      <xdr:colOff>592057</xdr:colOff>
      <xdr:row>270</xdr:row>
      <xdr:rowOff>400050</xdr:rowOff>
    </xdr:to>
    <xdr:pic>
      <xdr:nvPicPr>
        <xdr:cNvPr id="157" name="Рисунок 156"/>
        <xdr:cNvPicPr>
          <a:picLocks noChangeAspect="1"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219" y="97964625"/>
          <a:ext cx="557213" cy="171450"/>
        </a:xfrm>
        <a:prstGeom prst="rect">
          <a:avLst/>
        </a:prstGeom>
      </xdr:spPr>
    </xdr:pic>
    <xdr:clientData/>
  </xdr:twoCellAnchor>
  <xdr:twoCellAnchor>
    <xdr:from>
      <xdr:col>2</xdr:col>
      <xdr:colOff>40425</xdr:colOff>
      <xdr:row>271</xdr:row>
      <xdr:rowOff>228600</xdr:rowOff>
    </xdr:from>
    <xdr:to>
      <xdr:col>2</xdr:col>
      <xdr:colOff>586620</xdr:colOff>
      <xdr:row>271</xdr:row>
      <xdr:rowOff>396660</xdr:rowOff>
    </xdr:to>
    <xdr:pic>
      <xdr:nvPicPr>
        <xdr:cNvPr id="158" name="Рисунок 157"/>
        <xdr:cNvPicPr>
          <a:picLocks noChangeAspect="1"/>
        </xdr:cNvPicPr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800" y="98612325"/>
          <a:ext cx="546195" cy="168060"/>
        </a:xfrm>
        <a:prstGeom prst="rect">
          <a:avLst/>
        </a:prstGeom>
      </xdr:spPr>
    </xdr:pic>
    <xdr:clientData/>
  </xdr:twoCellAnchor>
  <xdr:twoCellAnchor>
    <xdr:from>
      <xdr:col>2</xdr:col>
      <xdr:colOff>247575</xdr:colOff>
      <xdr:row>343</xdr:row>
      <xdr:rowOff>66600</xdr:rowOff>
    </xdr:from>
    <xdr:to>
      <xdr:col>2</xdr:col>
      <xdr:colOff>339015</xdr:colOff>
      <xdr:row>343</xdr:row>
      <xdr:rowOff>584760</xdr:rowOff>
    </xdr:to>
    <xdr:pic>
      <xdr:nvPicPr>
        <xdr:cNvPr id="159" name="Рисунок 158"/>
        <xdr:cNvPicPr>
          <a:picLocks noChangeAspect="1"/>
        </xdr:cNvPicPr>
      </xdr:nvPicPr>
      <xdr:blipFill>
        <a:blip xmlns:r="http://schemas.openxmlformats.org/officeDocument/2006/relationships" r:embed="rId178" cstate="email">
          <a:extLst>
            <a:ext uri="{BEBA8EAE-BF5A-486C-A8C5-ECC9F3942E4B}">
              <a14:imgProps xmlns:a14="http://schemas.microsoft.com/office/drawing/2010/main">
                <a14:imgLayer r:embed="rId179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00" y="97212075"/>
          <a:ext cx="91440" cy="518160"/>
        </a:xfrm>
        <a:prstGeom prst="rect">
          <a:avLst/>
        </a:prstGeom>
      </xdr:spPr>
    </xdr:pic>
    <xdr:clientData/>
  </xdr:twoCellAnchor>
  <xdr:twoCellAnchor>
    <xdr:from>
      <xdr:col>2</xdr:col>
      <xdr:colOff>140400</xdr:colOff>
      <xdr:row>314</xdr:row>
      <xdr:rowOff>83250</xdr:rowOff>
    </xdr:from>
    <xdr:to>
      <xdr:col>2</xdr:col>
      <xdr:colOff>460440</xdr:colOff>
      <xdr:row>314</xdr:row>
      <xdr:rowOff>601410</xdr:rowOff>
    </xdr:to>
    <xdr:pic>
      <xdr:nvPicPr>
        <xdr:cNvPr id="160" name="Рисунок 159"/>
        <xdr:cNvPicPr>
          <a:picLocks noChangeAspect="1"/>
        </xdr:cNvPicPr>
      </xdr:nvPicPr>
      <xdr:blipFill>
        <a:blip xmlns:r="http://schemas.openxmlformats.org/officeDocument/2006/relationships" r:embed="rId180" cstate="email">
          <a:extLst>
            <a:ext uri="{BEBA8EAE-BF5A-486C-A8C5-ECC9F3942E4B}">
              <a14:imgProps xmlns:a14="http://schemas.microsoft.com/office/drawing/2010/main">
                <a14:imgLayer r:embed="rId181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825" y="97876425"/>
          <a:ext cx="320040" cy="518160"/>
        </a:xfrm>
        <a:prstGeom prst="rect">
          <a:avLst/>
        </a:prstGeom>
      </xdr:spPr>
    </xdr:pic>
    <xdr:clientData/>
  </xdr:twoCellAnchor>
  <xdr:twoCellAnchor>
    <xdr:from>
      <xdr:col>2</xdr:col>
      <xdr:colOff>42750</xdr:colOff>
      <xdr:row>113</xdr:row>
      <xdr:rowOff>71325</xdr:rowOff>
    </xdr:from>
    <xdr:to>
      <xdr:col>2</xdr:col>
      <xdr:colOff>568530</xdr:colOff>
      <xdr:row>113</xdr:row>
      <xdr:rowOff>589485</xdr:rowOff>
    </xdr:to>
    <xdr:pic>
      <xdr:nvPicPr>
        <xdr:cNvPr id="161" name="Рисунок 160"/>
        <xdr:cNvPicPr>
          <a:picLocks noChangeAspect="1"/>
        </xdr:cNvPicPr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175" y="98512200"/>
          <a:ext cx="525780" cy="518160"/>
        </a:xfrm>
        <a:prstGeom prst="rect">
          <a:avLst/>
        </a:prstGeom>
      </xdr:spPr>
    </xdr:pic>
    <xdr:clientData/>
  </xdr:twoCellAnchor>
  <xdr:twoCellAnchor>
    <xdr:from>
      <xdr:col>2</xdr:col>
      <xdr:colOff>68925</xdr:colOff>
      <xdr:row>114</xdr:row>
      <xdr:rowOff>164175</xdr:rowOff>
    </xdr:from>
    <xdr:to>
      <xdr:col>2</xdr:col>
      <xdr:colOff>559862</xdr:colOff>
      <xdr:row>114</xdr:row>
      <xdr:rowOff>504825</xdr:rowOff>
    </xdr:to>
    <xdr:pic>
      <xdr:nvPicPr>
        <xdr:cNvPr id="162" name="Рисунок 161"/>
        <xdr:cNvPicPr>
          <a:picLocks noChangeAspect="1"/>
        </xdr:cNvPicPr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350" y="99252750"/>
          <a:ext cx="490937" cy="340650"/>
        </a:xfrm>
        <a:prstGeom prst="rect">
          <a:avLst/>
        </a:prstGeom>
      </xdr:spPr>
    </xdr:pic>
    <xdr:clientData/>
  </xdr:twoCellAnchor>
  <xdr:twoCellAnchor>
    <xdr:from>
      <xdr:col>2</xdr:col>
      <xdr:colOff>28425</xdr:colOff>
      <xdr:row>95</xdr:row>
      <xdr:rowOff>104774</xdr:rowOff>
    </xdr:from>
    <xdr:to>
      <xdr:col>2</xdr:col>
      <xdr:colOff>579319</xdr:colOff>
      <xdr:row>95</xdr:row>
      <xdr:rowOff>556109</xdr:rowOff>
    </xdr:to>
    <xdr:pic>
      <xdr:nvPicPr>
        <xdr:cNvPr id="163" name="Рисунок 162"/>
        <xdr:cNvPicPr>
          <a:picLocks noChangeAspect="1"/>
        </xdr:cNvPicPr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850" y="99841049"/>
          <a:ext cx="550894" cy="451335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96</xdr:row>
      <xdr:rowOff>95250</xdr:rowOff>
    </xdr:from>
    <xdr:to>
      <xdr:col>2</xdr:col>
      <xdr:colOff>587468</xdr:colOff>
      <xdr:row>96</xdr:row>
      <xdr:rowOff>542925</xdr:rowOff>
    </xdr:to>
    <xdr:pic>
      <xdr:nvPicPr>
        <xdr:cNvPr id="164" name="Рисунок 163"/>
        <xdr:cNvPicPr>
          <a:picLocks noChangeAspect="1"/>
        </xdr:cNvPicPr>
      </xdr:nvPicPr>
      <xdr:blipFill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100479225"/>
          <a:ext cx="539843" cy="447675"/>
        </a:xfrm>
        <a:prstGeom prst="rect">
          <a:avLst/>
        </a:prstGeom>
      </xdr:spPr>
    </xdr:pic>
    <xdr:clientData/>
  </xdr:twoCellAnchor>
  <xdr:twoCellAnchor>
    <xdr:from>
      <xdr:col>2</xdr:col>
      <xdr:colOff>26175</xdr:colOff>
      <xdr:row>97</xdr:row>
      <xdr:rowOff>133349</xdr:rowOff>
    </xdr:from>
    <xdr:to>
      <xdr:col>2</xdr:col>
      <xdr:colOff>582214</xdr:colOff>
      <xdr:row>97</xdr:row>
      <xdr:rowOff>544334</xdr:rowOff>
    </xdr:to>
    <xdr:pic>
      <xdr:nvPicPr>
        <xdr:cNvPr id="165" name="Рисунок 164"/>
        <xdr:cNvPicPr>
          <a:picLocks noChangeAspect="1"/>
        </xdr:cNvPicPr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600" y="101165024"/>
          <a:ext cx="556039" cy="410985"/>
        </a:xfrm>
        <a:prstGeom prst="rect">
          <a:avLst/>
        </a:prstGeom>
      </xdr:spPr>
    </xdr:pic>
    <xdr:clientData/>
  </xdr:twoCellAnchor>
  <xdr:twoCellAnchor>
    <xdr:from>
      <xdr:col>2</xdr:col>
      <xdr:colOff>61875</xdr:colOff>
      <xdr:row>98</xdr:row>
      <xdr:rowOff>133350</xdr:rowOff>
    </xdr:from>
    <xdr:to>
      <xdr:col>2</xdr:col>
      <xdr:colOff>570418</xdr:colOff>
      <xdr:row>98</xdr:row>
      <xdr:rowOff>513360</xdr:rowOff>
    </xdr:to>
    <xdr:pic>
      <xdr:nvPicPr>
        <xdr:cNvPr id="166" name="Рисунок 165"/>
        <xdr:cNvPicPr>
          <a:picLocks noChangeAspect="1"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00" y="101812725"/>
          <a:ext cx="508543" cy="380010"/>
        </a:xfrm>
        <a:prstGeom prst="rect">
          <a:avLst/>
        </a:prstGeom>
      </xdr:spPr>
    </xdr:pic>
    <xdr:clientData/>
  </xdr:twoCellAnchor>
  <xdr:twoCellAnchor>
    <xdr:from>
      <xdr:col>2</xdr:col>
      <xdr:colOff>173775</xdr:colOff>
      <xdr:row>322</xdr:row>
      <xdr:rowOff>69000</xdr:rowOff>
    </xdr:from>
    <xdr:to>
      <xdr:col>2</xdr:col>
      <xdr:colOff>455715</xdr:colOff>
      <xdr:row>322</xdr:row>
      <xdr:rowOff>587160</xdr:rowOff>
    </xdr:to>
    <xdr:pic>
      <xdr:nvPicPr>
        <xdr:cNvPr id="167" name="Рисунок 166"/>
        <xdr:cNvPicPr>
          <a:picLocks noChangeAspect="1"/>
        </xdr:cNvPicPr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200" y="102396075"/>
          <a:ext cx="281940" cy="518160"/>
        </a:xfrm>
        <a:prstGeom prst="rect">
          <a:avLst/>
        </a:prstGeom>
      </xdr:spPr>
    </xdr:pic>
    <xdr:clientData/>
  </xdr:twoCellAnchor>
  <xdr:twoCellAnchor>
    <xdr:from>
      <xdr:col>2</xdr:col>
      <xdr:colOff>38099</xdr:colOff>
      <xdr:row>106</xdr:row>
      <xdr:rowOff>219214</xdr:rowOff>
    </xdr:from>
    <xdr:to>
      <xdr:col>2</xdr:col>
      <xdr:colOff>581024</xdr:colOff>
      <xdr:row>106</xdr:row>
      <xdr:rowOff>451409</xdr:rowOff>
    </xdr:to>
    <xdr:pic>
      <xdr:nvPicPr>
        <xdr:cNvPr id="168" name="Рисунок 167"/>
        <xdr:cNvPicPr>
          <a:picLocks noChangeAspect="1"/>
        </xdr:cNvPicPr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4" y="103193989"/>
          <a:ext cx="542925" cy="232195"/>
        </a:xfrm>
        <a:prstGeom prst="rect">
          <a:avLst/>
        </a:prstGeom>
      </xdr:spPr>
    </xdr:pic>
    <xdr:clientData/>
  </xdr:twoCellAnchor>
  <xdr:twoCellAnchor>
    <xdr:from>
      <xdr:col>2</xdr:col>
      <xdr:colOff>73725</xdr:colOff>
      <xdr:row>107</xdr:row>
      <xdr:rowOff>209550</xdr:rowOff>
    </xdr:from>
    <xdr:to>
      <xdr:col>2</xdr:col>
      <xdr:colOff>563165</xdr:colOff>
      <xdr:row>107</xdr:row>
      <xdr:rowOff>429960</xdr:rowOff>
    </xdr:to>
    <xdr:pic>
      <xdr:nvPicPr>
        <xdr:cNvPr id="169" name="Рисунок 168"/>
        <xdr:cNvPicPr>
          <a:picLocks noChangeAspect="1"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150" y="103832025"/>
          <a:ext cx="489440" cy="220410"/>
        </a:xfrm>
        <a:prstGeom prst="rect">
          <a:avLst/>
        </a:prstGeom>
      </xdr:spPr>
    </xdr:pic>
    <xdr:clientData/>
  </xdr:twoCellAnchor>
  <xdr:twoCellAnchor>
    <xdr:from>
      <xdr:col>2</xdr:col>
      <xdr:colOff>61799</xdr:colOff>
      <xdr:row>123</xdr:row>
      <xdr:rowOff>117108</xdr:rowOff>
    </xdr:from>
    <xdr:to>
      <xdr:col>2</xdr:col>
      <xdr:colOff>542924</xdr:colOff>
      <xdr:row>123</xdr:row>
      <xdr:rowOff>484709</xdr:rowOff>
    </xdr:to>
    <xdr:pic>
      <xdr:nvPicPr>
        <xdr:cNvPr id="170" name="Рисунок 169"/>
        <xdr:cNvPicPr>
          <a:picLocks noChangeAspect="1"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174" y="106273233"/>
          <a:ext cx="481125" cy="367601"/>
        </a:xfrm>
        <a:prstGeom prst="rect">
          <a:avLst/>
        </a:prstGeom>
      </xdr:spPr>
    </xdr:pic>
    <xdr:clientData/>
  </xdr:twoCellAnchor>
  <xdr:twoCellAnchor>
    <xdr:from>
      <xdr:col>2</xdr:col>
      <xdr:colOff>30825</xdr:colOff>
      <xdr:row>124</xdr:row>
      <xdr:rowOff>114299</xdr:rowOff>
    </xdr:from>
    <xdr:to>
      <xdr:col>2</xdr:col>
      <xdr:colOff>567381</xdr:colOff>
      <xdr:row>124</xdr:row>
      <xdr:rowOff>510884</xdr:rowOff>
    </xdr:to>
    <xdr:pic>
      <xdr:nvPicPr>
        <xdr:cNvPr id="171" name="Рисунок 170"/>
        <xdr:cNvPicPr>
          <a:picLocks noChangeAspect="1"/>
        </xdr:cNvPicPr>
      </xdr:nvPicPr>
      <xdr:blipFill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200" y="106918124"/>
          <a:ext cx="536556" cy="396585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125</xdr:row>
      <xdr:rowOff>57150</xdr:rowOff>
    </xdr:from>
    <xdr:to>
      <xdr:col>2</xdr:col>
      <xdr:colOff>594528</xdr:colOff>
      <xdr:row>125</xdr:row>
      <xdr:rowOff>480060</xdr:rowOff>
    </xdr:to>
    <xdr:pic>
      <xdr:nvPicPr>
        <xdr:cNvPr id="172" name="Рисунок 171"/>
        <xdr:cNvPicPr>
          <a:picLocks noChangeAspect="1"/>
        </xdr:cNvPicPr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05384600"/>
          <a:ext cx="565953" cy="422910"/>
        </a:xfrm>
        <a:prstGeom prst="rect">
          <a:avLst/>
        </a:prstGeom>
      </xdr:spPr>
    </xdr:pic>
    <xdr:clientData/>
  </xdr:twoCellAnchor>
  <xdr:twoCellAnchor>
    <xdr:from>
      <xdr:col>2</xdr:col>
      <xdr:colOff>64275</xdr:colOff>
      <xdr:row>243</xdr:row>
      <xdr:rowOff>80723</xdr:rowOff>
    </xdr:from>
    <xdr:to>
      <xdr:col>2</xdr:col>
      <xdr:colOff>561975</xdr:colOff>
      <xdr:row>243</xdr:row>
      <xdr:rowOff>544334</xdr:rowOff>
    </xdr:to>
    <xdr:pic>
      <xdr:nvPicPr>
        <xdr:cNvPr id="173" name="Рисунок 172"/>
        <xdr:cNvPicPr>
          <a:picLocks noChangeAspect="1"/>
        </xdr:cNvPicPr>
      </xdr:nvPicPr>
      <xdr:blipFill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650" y="108179948"/>
          <a:ext cx="497700" cy="463611"/>
        </a:xfrm>
        <a:prstGeom prst="rect">
          <a:avLst/>
        </a:prstGeom>
      </xdr:spPr>
    </xdr:pic>
    <xdr:clientData/>
  </xdr:twoCellAnchor>
  <xdr:twoCellAnchor>
    <xdr:from>
      <xdr:col>2</xdr:col>
      <xdr:colOff>176175</xdr:colOff>
      <xdr:row>332</xdr:row>
      <xdr:rowOff>75668</xdr:rowOff>
    </xdr:from>
    <xdr:to>
      <xdr:col>2</xdr:col>
      <xdr:colOff>438150</xdr:colOff>
      <xdr:row>332</xdr:row>
      <xdr:rowOff>570510</xdr:rowOff>
    </xdr:to>
    <xdr:pic>
      <xdr:nvPicPr>
        <xdr:cNvPr id="174" name="Рисунок 173"/>
        <xdr:cNvPicPr>
          <a:picLocks noChangeAspect="1"/>
        </xdr:cNvPicPr>
      </xdr:nvPicPr>
      <xdr:blipFill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550" y="108822593"/>
          <a:ext cx="261975" cy="494842"/>
        </a:xfrm>
        <a:prstGeom prst="rect">
          <a:avLst/>
        </a:prstGeom>
      </xdr:spPr>
    </xdr:pic>
    <xdr:clientData/>
  </xdr:twoCellAnchor>
  <xdr:twoCellAnchor>
    <xdr:from>
      <xdr:col>2</xdr:col>
      <xdr:colOff>49950</xdr:colOff>
      <xdr:row>126</xdr:row>
      <xdr:rowOff>133349</xdr:rowOff>
    </xdr:from>
    <xdr:to>
      <xdr:col>2</xdr:col>
      <xdr:colOff>542534</xdr:colOff>
      <xdr:row>126</xdr:row>
      <xdr:rowOff>501434</xdr:rowOff>
    </xdr:to>
    <xdr:pic>
      <xdr:nvPicPr>
        <xdr:cNvPr id="175" name="Рисунок 174"/>
        <xdr:cNvPicPr>
          <a:picLocks noChangeAspect="1"/>
        </xdr:cNvPicPr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325" y="109527974"/>
          <a:ext cx="492584" cy="368085"/>
        </a:xfrm>
        <a:prstGeom prst="rect">
          <a:avLst/>
        </a:prstGeom>
      </xdr:spPr>
    </xdr:pic>
    <xdr:clientData/>
  </xdr:twoCellAnchor>
  <xdr:twoCellAnchor>
    <xdr:from>
      <xdr:col>2</xdr:col>
      <xdr:colOff>57075</xdr:colOff>
      <xdr:row>127</xdr:row>
      <xdr:rowOff>123825</xdr:rowOff>
    </xdr:from>
    <xdr:to>
      <xdr:col>2</xdr:col>
      <xdr:colOff>565127</xdr:colOff>
      <xdr:row>127</xdr:row>
      <xdr:rowOff>479985</xdr:rowOff>
    </xdr:to>
    <xdr:pic>
      <xdr:nvPicPr>
        <xdr:cNvPr id="176" name="Рисунок 175"/>
        <xdr:cNvPicPr>
          <a:picLocks noChangeAspect="1"/>
        </xdr:cNvPicPr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450" y="110166150"/>
          <a:ext cx="508052" cy="356160"/>
        </a:xfrm>
        <a:prstGeom prst="rect">
          <a:avLst/>
        </a:prstGeom>
      </xdr:spPr>
    </xdr:pic>
    <xdr:clientData/>
  </xdr:twoCellAnchor>
  <xdr:twoCellAnchor>
    <xdr:from>
      <xdr:col>2</xdr:col>
      <xdr:colOff>54675</xdr:colOff>
      <xdr:row>128</xdr:row>
      <xdr:rowOff>132621</xdr:rowOff>
    </xdr:from>
    <xdr:to>
      <xdr:col>2</xdr:col>
      <xdr:colOff>561975</xdr:colOff>
      <xdr:row>128</xdr:row>
      <xdr:rowOff>477585</xdr:rowOff>
    </xdr:to>
    <xdr:pic>
      <xdr:nvPicPr>
        <xdr:cNvPr id="177" name="Рисунок 176"/>
        <xdr:cNvPicPr>
          <a:picLocks noChangeAspect="1"/>
        </xdr:cNvPicPr>
      </xdr:nvPicPr>
      <xdr:blipFill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050" y="110822646"/>
          <a:ext cx="507300" cy="344964"/>
        </a:xfrm>
        <a:prstGeom prst="rect">
          <a:avLst/>
        </a:prstGeom>
      </xdr:spPr>
    </xdr:pic>
    <xdr:clientData/>
  </xdr:twoCellAnchor>
  <xdr:twoCellAnchor>
    <xdr:from>
      <xdr:col>2</xdr:col>
      <xdr:colOff>33225</xdr:colOff>
      <xdr:row>129</xdr:row>
      <xdr:rowOff>95250</xdr:rowOff>
    </xdr:from>
    <xdr:to>
      <xdr:col>2</xdr:col>
      <xdr:colOff>571595</xdr:colOff>
      <xdr:row>129</xdr:row>
      <xdr:rowOff>484709</xdr:rowOff>
    </xdr:to>
    <xdr:pic>
      <xdr:nvPicPr>
        <xdr:cNvPr id="178" name="Рисунок 177"/>
        <xdr:cNvPicPr>
          <a:picLocks noChangeAspect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600" y="111432975"/>
          <a:ext cx="538370" cy="389459"/>
        </a:xfrm>
        <a:prstGeom prst="rect">
          <a:avLst/>
        </a:prstGeom>
      </xdr:spPr>
    </xdr:pic>
    <xdr:clientData/>
  </xdr:twoCellAnchor>
  <xdr:twoCellAnchor>
    <xdr:from>
      <xdr:col>2</xdr:col>
      <xdr:colOff>68925</xdr:colOff>
      <xdr:row>317</xdr:row>
      <xdr:rowOff>123433</xdr:rowOff>
    </xdr:from>
    <xdr:to>
      <xdr:col>2</xdr:col>
      <xdr:colOff>552450</xdr:colOff>
      <xdr:row>317</xdr:row>
      <xdr:rowOff>501360</xdr:rowOff>
    </xdr:to>
    <xdr:pic>
      <xdr:nvPicPr>
        <xdr:cNvPr id="179" name="Рисунок 178"/>
        <xdr:cNvPicPr>
          <a:picLocks noChangeAspect="1"/>
        </xdr:cNvPicPr>
      </xdr:nvPicPr>
      <xdr:blipFill>
        <a:blip xmlns:r="http://schemas.openxmlformats.org/officeDocument/2006/relationships" r:embed="rId200" cstate="email">
          <a:extLst>
            <a:ext uri="{BEBA8EAE-BF5A-486C-A8C5-ECC9F3942E4B}">
              <a14:imgProps xmlns:a14="http://schemas.microsoft.com/office/drawing/2010/main">
                <a14:imgLayer r:embed="rId201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300" y="112108858"/>
          <a:ext cx="483525" cy="377927"/>
        </a:xfrm>
        <a:prstGeom prst="rect">
          <a:avLst/>
        </a:prstGeom>
      </xdr:spPr>
    </xdr:pic>
    <xdr:clientData/>
  </xdr:twoCellAnchor>
  <xdr:twoCellAnchor>
    <xdr:from>
      <xdr:col>2</xdr:col>
      <xdr:colOff>66524</xdr:colOff>
      <xdr:row>324</xdr:row>
      <xdr:rowOff>105522</xdr:rowOff>
    </xdr:from>
    <xdr:to>
      <xdr:col>2</xdr:col>
      <xdr:colOff>552449</xdr:colOff>
      <xdr:row>324</xdr:row>
      <xdr:rowOff>508485</xdr:rowOff>
    </xdr:to>
    <xdr:pic>
      <xdr:nvPicPr>
        <xdr:cNvPr id="180" name="Рисунок 179"/>
        <xdr:cNvPicPr>
          <a:picLocks noChangeAspect="1"/>
        </xdr:cNvPicPr>
      </xdr:nvPicPr>
      <xdr:blipFill>
        <a:blip xmlns:r="http://schemas.openxmlformats.org/officeDocument/2006/relationships" r:embed="rId202" cstate="email">
          <a:extLst>
            <a:ext uri="{BEBA8EAE-BF5A-486C-A8C5-ECC9F3942E4B}">
              <a14:imgProps xmlns:a14="http://schemas.microsoft.com/office/drawing/2010/main">
                <a14:imgLayer r:embed="rId203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899" y="112738647"/>
          <a:ext cx="485925" cy="402963"/>
        </a:xfrm>
        <a:prstGeom prst="rect">
          <a:avLst/>
        </a:prstGeom>
      </xdr:spPr>
    </xdr:pic>
    <xdr:clientData/>
  </xdr:twoCellAnchor>
  <xdr:twoCellAnchor>
    <xdr:from>
      <xdr:col>2</xdr:col>
      <xdr:colOff>26025</xdr:colOff>
      <xdr:row>152</xdr:row>
      <xdr:rowOff>130800</xdr:rowOff>
    </xdr:from>
    <xdr:to>
      <xdr:col>2</xdr:col>
      <xdr:colOff>584589</xdr:colOff>
      <xdr:row>152</xdr:row>
      <xdr:rowOff>485775</xdr:rowOff>
    </xdr:to>
    <xdr:pic>
      <xdr:nvPicPr>
        <xdr:cNvPr id="181" name="Рисунок 180"/>
        <xdr:cNvPicPr>
          <a:picLocks noChangeAspect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450" y="109830225"/>
          <a:ext cx="558564" cy="354975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154</xdr:row>
      <xdr:rowOff>209550</xdr:rowOff>
    </xdr:from>
    <xdr:to>
      <xdr:col>2</xdr:col>
      <xdr:colOff>575422</xdr:colOff>
      <xdr:row>154</xdr:row>
      <xdr:rowOff>476250</xdr:rowOff>
    </xdr:to>
    <xdr:pic>
      <xdr:nvPicPr>
        <xdr:cNvPr id="182" name="Рисунок 181"/>
        <xdr:cNvPicPr>
          <a:picLocks noChangeAspect="1"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110766225"/>
          <a:ext cx="537322" cy="266700"/>
        </a:xfrm>
        <a:prstGeom prst="rect">
          <a:avLst/>
        </a:prstGeom>
      </xdr:spPr>
    </xdr:pic>
    <xdr:clientData/>
  </xdr:twoCellAnchor>
  <xdr:twoCellAnchor>
    <xdr:from>
      <xdr:col>2</xdr:col>
      <xdr:colOff>35700</xdr:colOff>
      <xdr:row>155</xdr:row>
      <xdr:rowOff>207150</xdr:rowOff>
    </xdr:from>
    <xdr:to>
      <xdr:col>2</xdr:col>
      <xdr:colOff>581571</xdr:colOff>
      <xdr:row>155</xdr:row>
      <xdr:rowOff>466725</xdr:rowOff>
    </xdr:to>
    <xdr:pic>
      <xdr:nvPicPr>
        <xdr:cNvPr id="183" name="Рисунок 182"/>
        <xdr:cNvPicPr>
          <a:picLocks noChangeAspect="1"/>
        </xdr:cNvPicPr>
      </xdr:nvPicPr>
      <xdr:blipFill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125" y="111411525"/>
          <a:ext cx="545871" cy="259575"/>
        </a:xfrm>
        <a:prstGeom prst="rect">
          <a:avLst/>
        </a:prstGeom>
      </xdr:spPr>
    </xdr:pic>
    <xdr:clientData/>
  </xdr:twoCellAnchor>
  <xdr:twoCellAnchor>
    <xdr:from>
      <xdr:col>2</xdr:col>
      <xdr:colOff>52350</xdr:colOff>
      <xdr:row>157</xdr:row>
      <xdr:rowOff>212905</xdr:rowOff>
    </xdr:from>
    <xdr:to>
      <xdr:col>2</xdr:col>
      <xdr:colOff>561975</xdr:colOff>
      <xdr:row>157</xdr:row>
      <xdr:rowOff>485775</xdr:rowOff>
    </xdr:to>
    <xdr:pic>
      <xdr:nvPicPr>
        <xdr:cNvPr id="184" name="Рисунок 183"/>
        <xdr:cNvPicPr>
          <a:picLocks noChangeAspect="1"/>
        </xdr:cNvPicPr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775" y="112064980"/>
          <a:ext cx="509625" cy="272870"/>
        </a:xfrm>
        <a:prstGeom prst="rect">
          <a:avLst/>
        </a:prstGeom>
      </xdr:spPr>
    </xdr:pic>
    <xdr:clientData/>
  </xdr:twoCellAnchor>
  <xdr:twoCellAnchor>
    <xdr:from>
      <xdr:col>2</xdr:col>
      <xdr:colOff>30900</xdr:colOff>
      <xdr:row>153</xdr:row>
      <xdr:rowOff>142875</xdr:rowOff>
    </xdr:from>
    <xdr:to>
      <xdr:col>2</xdr:col>
      <xdr:colOff>575103</xdr:colOff>
      <xdr:row>153</xdr:row>
      <xdr:rowOff>520485</xdr:rowOff>
    </xdr:to>
    <xdr:pic>
      <xdr:nvPicPr>
        <xdr:cNvPr id="185" name="Рисунок 184"/>
        <xdr:cNvPicPr>
          <a:picLocks noChangeAspect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325" y="112642650"/>
          <a:ext cx="544203" cy="377610"/>
        </a:xfrm>
        <a:prstGeom prst="rect">
          <a:avLst/>
        </a:prstGeom>
      </xdr:spPr>
    </xdr:pic>
    <xdr:clientData/>
  </xdr:twoCellAnchor>
  <xdr:twoCellAnchor>
    <xdr:from>
      <xdr:col>2</xdr:col>
      <xdr:colOff>38025</xdr:colOff>
      <xdr:row>156</xdr:row>
      <xdr:rowOff>160283</xdr:rowOff>
    </xdr:from>
    <xdr:to>
      <xdr:col>2</xdr:col>
      <xdr:colOff>581025</xdr:colOff>
      <xdr:row>156</xdr:row>
      <xdr:rowOff>499035</xdr:rowOff>
    </xdr:to>
    <xdr:pic>
      <xdr:nvPicPr>
        <xdr:cNvPr id="186" name="Рисунок 185"/>
        <xdr:cNvPicPr>
          <a:picLocks noChangeAspect="1"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450" y="113307758"/>
          <a:ext cx="543000" cy="338752"/>
        </a:xfrm>
        <a:prstGeom prst="rect">
          <a:avLst/>
        </a:prstGeom>
      </xdr:spPr>
    </xdr:pic>
    <xdr:clientData/>
  </xdr:twoCellAnchor>
  <xdr:twoCellAnchor>
    <xdr:from>
      <xdr:col>2</xdr:col>
      <xdr:colOff>26100</xdr:colOff>
      <xdr:row>151</xdr:row>
      <xdr:rowOff>200986</xdr:rowOff>
    </xdr:from>
    <xdr:to>
      <xdr:col>2</xdr:col>
      <xdr:colOff>581025</xdr:colOff>
      <xdr:row>151</xdr:row>
      <xdr:rowOff>466725</xdr:rowOff>
    </xdr:to>
    <xdr:pic>
      <xdr:nvPicPr>
        <xdr:cNvPr id="187" name="Рисунок 186"/>
        <xdr:cNvPicPr>
          <a:picLocks noChangeAspect="1"/>
        </xdr:cNvPicPr>
      </xdr:nvPicPr>
      <xdr:blipFill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525" y="113996161"/>
          <a:ext cx="554925" cy="265739"/>
        </a:xfrm>
        <a:prstGeom prst="rect">
          <a:avLst/>
        </a:prstGeom>
      </xdr:spPr>
    </xdr:pic>
    <xdr:clientData/>
  </xdr:twoCellAnchor>
  <xdr:twoCellAnchor>
    <xdr:from>
      <xdr:col>2</xdr:col>
      <xdr:colOff>42750</xdr:colOff>
      <xdr:row>167</xdr:row>
      <xdr:rowOff>104774</xdr:rowOff>
    </xdr:from>
    <xdr:to>
      <xdr:col>2</xdr:col>
      <xdr:colOff>568156</xdr:colOff>
      <xdr:row>167</xdr:row>
      <xdr:rowOff>465659</xdr:rowOff>
    </xdr:to>
    <xdr:pic>
      <xdr:nvPicPr>
        <xdr:cNvPr id="188" name="Рисунок 187"/>
        <xdr:cNvPicPr>
          <a:picLocks noChangeAspect="1"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125" y="117919499"/>
          <a:ext cx="525406" cy="360885"/>
        </a:xfrm>
        <a:prstGeom prst="rect">
          <a:avLst/>
        </a:prstGeom>
      </xdr:spPr>
    </xdr:pic>
    <xdr:clientData/>
  </xdr:twoCellAnchor>
  <xdr:twoCellAnchor>
    <xdr:from>
      <xdr:col>2</xdr:col>
      <xdr:colOff>59400</xdr:colOff>
      <xdr:row>166</xdr:row>
      <xdr:rowOff>133350</xdr:rowOff>
    </xdr:from>
    <xdr:to>
      <xdr:col>2</xdr:col>
      <xdr:colOff>582840</xdr:colOff>
      <xdr:row>166</xdr:row>
      <xdr:rowOff>482310</xdr:rowOff>
    </xdr:to>
    <xdr:pic>
      <xdr:nvPicPr>
        <xdr:cNvPr id="189" name="Рисунок 188"/>
        <xdr:cNvPicPr>
          <a:picLocks noChangeAspect="1"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775" y="118595775"/>
          <a:ext cx="523440" cy="348960"/>
        </a:xfrm>
        <a:prstGeom prst="rect">
          <a:avLst/>
        </a:prstGeom>
      </xdr:spPr>
    </xdr:pic>
    <xdr:clientData/>
  </xdr:twoCellAnchor>
  <xdr:twoCellAnchor>
    <xdr:from>
      <xdr:col>2</xdr:col>
      <xdr:colOff>60502</xdr:colOff>
      <xdr:row>186</xdr:row>
      <xdr:rowOff>142874</xdr:rowOff>
    </xdr:from>
    <xdr:to>
      <xdr:col>2</xdr:col>
      <xdr:colOff>578920</xdr:colOff>
      <xdr:row>186</xdr:row>
      <xdr:rowOff>498959</xdr:rowOff>
    </xdr:to>
    <xdr:pic>
      <xdr:nvPicPr>
        <xdr:cNvPr id="190" name="Рисунок 189"/>
        <xdr:cNvPicPr>
          <a:picLocks noChangeAspect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877" y="119252999"/>
          <a:ext cx="518418" cy="356085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185</xdr:row>
      <xdr:rowOff>155448</xdr:rowOff>
    </xdr:from>
    <xdr:to>
      <xdr:col>2</xdr:col>
      <xdr:colOff>581025</xdr:colOff>
      <xdr:row>185</xdr:row>
      <xdr:rowOff>518160</xdr:rowOff>
    </xdr:to>
    <xdr:pic>
      <xdr:nvPicPr>
        <xdr:cNvPr id="191" name="Рисунок 190"/>
        <xdr:cNvPicPr>
          <a:picLocks noChangeAspect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19913273"/>
          <a:ext cx="533400" cy="362712"/>
        </a:xfrm>
        <a:prstGeom prst="rect">
          <a:avLst/>
        </a:prstGeom>
      </xdr:spPr>
    </xdr:pic>
    <xdr:clientData/>
  </xdr:twoCellAnchor>
  <xdr:twoCellAnchor>
    <xdr:from>
      <xdr:col>2</xdr:col>
      <xdr:colOff>216675</xdr:colOff>
      <xdr:row>221</xdr:row>
      <xdr:rowOff>37295</xdr:rowOff>
    </xdr:from>
    <xdr:to>
      <xdr:col>2</xdr:col>
      <xdr:colOff>428625</xdr:colOff>
      <xdr:row>221</xdr:row>
      <xdr:rowOff>449084</xdr:rowOff>
    </xdr:to>
    <xdr:pic>
      <xdr:nvPicPr>
        <xdr:cNvPr id="192" name="Рисунок 191"/>
        <xdr:cNvPicPr>
          <a:picLocks noChangeAspect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100" y="116423270"/>
          <a:ext cx="211950" cy="411789"/>
        </a:xfrm>
        <a:prstGeom prst="rect">
          <a:avLst/>
        </a:prstGeom>
      </xdr:spPr>
    </xdr:pic>
    <xdr:clientData/>
  </xdr:twoCellAnchor>
  <xdr:twoCellAnchor>
    <xdr:from>
      <xdr:col>2</xdr:col>
      <xdr:colOff>52351</xdr:colOff>
      <xdr:row>184</xdr:row>
      <xdr:rowOff>199505</xdr:rowOff>
    </xdr:from>
    <xdr:to>
      <xdr:col>2</xdr:col>
      <xdr:colOff>571501</xdr:colOff>
      <xdr:row>184</xdr:row>
      <xdr:rowOff>503834</xdr:rowOff>
    </xdr:to>
    <xdr:pic>
      <xdr:nvPicPr>
        <xdr:cNvPr id="193" name="Рисунок 192"/>
        <xdr:cNvPicPr>
          <a:picLocks noChangeAspect="1"/>
        </xdr:cNvPicPr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26" y="121252730"/>
          <a:ext cx="519150" cy="304329"/>
        </a:xfrm>
        <a:prstGeom prst="rect">
          <a:avLst/>
        </a:prstGeom>
      </xdr:spPr>
    </xdr:pic>
    <xdr:clientData/>
  </xdr:twoCellAnchor>
  <xdr:twoCellAnchor>
    <xdr:from>
      <xdr:col>2</xdr:col>
      <xdr:colOff>69000</xdr:colOff>
      <xdr:row>183</xdr:row>
      <xdr:rowOff>161925</xdr:rowOff>
    </xdr:from>
    <xdr:to>
      <xdr:col>2</xdr:col>
      <xdr:colOff>578738</xdr:colOff>
      <xdr:row>183</xdr:row>
      <xdr:rowOff>463335</xdr:rowOff>
    </xdr:to>
    <xdr:pic>
      <xdr:nvPicPr>
        <xdr:cNvPr id="194" name="Рисунок 193"/>
        <xdr:cNvPicPr>
          <a:picLocks noChangeAspect="1"/>
        </xdr:cNvPicPr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375" y="121862850"/>
          <a:ext cx="509738" cy="301410"/>
        </a:xfrm>
        <a:prstGeom prst="rect">
          <a:avLst/>
        </a:prstGeom>
      </xdr:spPr>
    </xdr:pic>
    <xdr:clientData/>
  </xdr:twoCellAnchor>
  <xdr:twoCellAnchor>
    <xdr:from>
      <xdr:col>2</xdr:col>
      <xdr:colOff>51360</xdr:colOff>
      <xdr:row>235</xdr:row>
      <xdr:rowOff>167565</xdr:rowOff>
    </xdr:from>
    <xdr:to>
      <xdr:col>2</xdr:col>
      <xdr:colOff>569520</xdr:colOff>
      <xdr:row>235</xdr:row>
      <xdr:rowOff>426645</xdr:rowOff>
    </xdr:to>
    <xdr:pic>
      <xdr:nvPicPr>
        <xdr:cNvPr id="195" name="Рисунок 194"/>
        <xdr:cNvPicPr>
          <a:picLocks noChangeAspect="1"/>
        </xdr:cNvPicPr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514275" y="122386650"/>
          <a:ext cx="259080" cy="51816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507</xdr:row>
      <xdr:rowOff>104775</xdr:rowOff>
    </xdr:from>
    <xdr:to>
      <xdr:col>2</xdr:col>
      <xdr:colOff>574916</xdr:colOff>
      <xdr:row>507</xdr:row>
      <xdr:rowOff>553785</xdr:rowOff>
    </xdr:to>
    <xdr:pic>
      <xdr:nvPicPr>
        <xdr:cNvPr id="196" name="Рисунок 195"/>
        <xdr:cNvPicPr>
          <a:picLocks noChangeAspect="1"/>
        </xdr:cNvPicPr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123158250"/>
          <a:ext cx="536816" cy="449010"/>
        </a:xfrm>
        <a:prstGeom prst="rect">
          <a:avLst/>
        </a:prstGeom>
      </xdr:spPr>
    </xdr:pic>
    <xdr:clientData/>
  </xdr:twoCellAnchor>
  <xdr:twoCellAnchor>
    <xdr:from>
      <xdr:col>2</xdr:col>
      <xdr:colOff>211163</xdr:colOff>
      <xdr:row>508</xdr:row>
      <xdr:rowOff>43596</xdr:rowOff>
    </xdr:from>
    <xdr:to>
      <xdr:col>2</xdr:col>
      <xdr:colOff>409004</xdr:colOff>
      <xdr:row>508</xdr:row>
      <xdr:rowOff>564384</xdr:rowOff>
    </xdr:to>
    <xdr:pic>
      <xdr:nvPicPr>
        <xdr:cNvPr id="197" name="Рисунок 196"/>
        <xdr:cNvPicPr>
          <a:picLocks noChangeAspect="1"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783327">
          <a:off x="402115" y="119019919"/>
          <a:ext cx="520788" cy="197841"/>
        </a:xfrm>
        <a:prstGeom prst="rect">
          <a:avLst/>
        </a:prstGeom>
      </xdr:spPr>
    </xdr:pic>
    <xdr:clientData/>
  </xdr:twoCellAnchor>
  <xdr:twoCellAnchor>
    <xdr:from>
      <xdr:col>2</xdr:col>
      <xdr:colOff>230046</xdr:colOff>
      <xdr:row>509</xdr:row>
      <xdr:rowOff>38903</xdr:rowOff>
    </xdr:from>
    <xdr:to>
      <xdr:col>2</xdr:col>
      <xdr:colOff>398031</xdr:colOff>
      <xdr:row>509</xdr:row>
      <xdr:rowOff>624380</xdr:rowOff>
    </xdr:to>
    <xdr:pic>
      <xdr:nvPicPr>
        <xdr:cNvPr id="198" name="Рисунок 197"/>
        <xdr:cNvPicPr>
          <a:picLocks noChangeAspect="1"/>
        </xdr:cNvPicPr>
      </xdr:nvPicPr>
      <xdr:blipFill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815014">
          <a:off x="373725" y="119710199"/>
          <a:ext cx="585477" cy="167985"/>
        </a:xfrm>
        <a:prstGeom prst="rect">
          <a:avLst/>
        </a:prstGeom>
      </xdr:spPr>
    </xdr:pic>
    <xdr:clientData/>
  </xdr:twoCellAnchor>
  <xdr:twoCellAnchor>
    <xdr:from>
      <xdr:col>2</xdr:col>
      <xdr:colOff>247650</xdr:colOff>
      <xdr:row>357</xdr:row>
      <xdr:rowOff>85725</xdr:rowOff>
    </xdr:from>
    <xdr:to>
      <xdr:col>2</xdr:col>
      <xdr:colOff>346710</xdr:colOff>
      <xdr:row>357</xdr:row>
      <xdr:rowOff>603885</xdr:rowOff>
    </xdr:to>
    <xdr:pic>
      <xdr:nvPicPr>
        <xdr:cNvPr id="200" name="Рисунок 199"/>
        <xdr:cNvPicPr>
          <a:picLocks noChangeAspect="1"/>
        </xdr:cNvPicPr>
      </xdr:nvPicPr>
      <xdr:blipFill>
        <a:blip xmlns:r="http://schemas.openxmlformats.org/officeDocument/2006/relationships" r:embed="rId222" cstate="email">
          <a:extLst>
            <a:ext uri="{BEBA8EAE-BF5A-486C-A8C5-ECC9F3942E4B}">
              <a14:imgProps xmlns:a14="http://schemas.microsoft.com/office/drawing/2010/main">
                <a14:imgLayer r:embed="rId223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20948450"/>
          <a:ext cx="99060" cy="518160"/>
        </a:xfrm>
        <a:prstGeom prst="rect">
          <a:avLst/>
        </a:prstGeom>
      </xdr:spPr>
    </xdr:pic>
    <xdr:clientData/>
  </xdr:twoCellAnchor>
  <xdr:twoCellAnchor>
    <xdr:from>
      <xdr:col>2</xdr:col>
      <xdr:colOff>188100</xdr:colOff>
      <xdr:row>331</xdr:row>
      <xdr:rowOff>73800</xdr:rowOff>
    </xdr:from>
    <xdr:to>
      <xdr:col>2</xdr:col>
      <xdr:colOff>378600</xdr:colOff>
      <xdr:row>331</xdr:row>
      <xdr:rowOff>591960</xdr:rowOff>
    </xdr:to>
    <xdr:pic>
      <xdr:nvPicPr>
        <xdr:cNvPr id="201" name="Рисунок 200"/>
        <xdr:cNvPicPr>
          <a:picLocks noChangeAspect="1"/>
        </xdr:cNvPicPr>
      </xdr:nvPicPr>
      <xdr:blipFill>
        <a:blip xmlns:r="http://schemas.openxmlformats.org/officeDocument/2006/relationships" r:embed="rId224" cstate="email">
          <a:extLst>
            <a:ext uri="{BEBA8EAE-BF5A-486C-A8C5-ECC9F3942E4B}">
              <a14:imgProps xmlns:a14="http://schemas.microsoft.com/office/drawing/2010/main">
                <a14:imgLayer r:embed="rId225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525" y="121584225"/>
          <a:ext cx="190500" cy="518160"/>
        </a:xfrm>
        <a:prstGeom prst="rect">
          <a:avLst/>
        </a:prstGeom>
      </xdr:spPr>
    </xdr:pic>
    <xdr:clientData/>
  </xdr:twoCellAnchor>
  <xdr:twoCellAnchor>
    <xdr:from>
      <xdr:col>2</xdr:col>
      <xdr:colOff>195225</xdr:colOff>
      <xdr:row>320</xdr:row>
      <xdr:rowOff>61875</xdr:rowOff>
    </xdr:from>
    <xdr:to>
      <xdr:col>2</xdr:col>
      <xdr:colOff>393345</xdr:colOff>
      <xdr:row>320</xdr:row>
      <xdr:rowOff>580035</xdr:rowOff>
    </xdr:to>
    <xdr:pic>
      <xdr:nvPicPr>
        <xdr:cNvPr id="202" name="Рисунок 201"/>
        <xdr:cNvPicPr>
          <a:picLocks noChangeAspect="1"/>
        </xdr:cNvPicPr>
      </xdr:nvPicPr>
      <xdr:blipFill>
        <a:blip xmlns:r="http://schemas.openxmlformats.org/officeDocument/2006/relationships" r:embed="rId226" cstate="email">
          <a:extLst>
            <a:ext uri="{BEBA8EAE-BF5A-486C-A8C5-ECC9F3942E4B}">
              <a14:imgProps xmlns:a14="http://schemas.microsoft.com/office/drawing/2010/main">
                <a14:imgLayer r:embed="rId227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50" y="122220000"/>
          <a:ext cx="198120" cy="518160"/>
        </a:xfrm>
        <a:prstGeom prst="rect">
          <a:avLst/>
        </a:prstGeom>
      </xdr:spPr>
    </xdr:pic>
    <xdr:clientData/>
  </xdr:twoCellAnchor>
  <xdr:twoCellAnchor>
    <xdr:from>
      <xdr:col>2</xdr:col>
      <xdr:colOff>26100</xdr:colOff>
      <xdr:row>63</xdr:row>
      <xdr:rowOff>80578</xdr:rowOff>
    </xdr:from>
    <xdr:to>
      <xdr:col>2</xdr:col>
      <xdr:colOff>563344</xdr:colOff>
      <xdr:row>63</xdr:row>
      <xdr:rowOff>581025</xdr:rowOff>
    </xdr:to>
    <xdr:pic>
      <xdr:nvPicPr>
        <xdr:cNvPr id="205" name="Рисунок 204"/>
        <xdr:cNvPicPr>
          <a:picLocks noChangeAspect="1"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525" y="124181803"/>
          <a:ext cx="537244" cy="500447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76</xdr:row>
      <xdr:rowOff>247650</xdr:rowOff>
    </xdr:from>
    <xdr:to>
      <xdr:col>2</xdr:col>
      <xdr:colOff>578111</xdr:colOff>
      <xdr:row>76</xdr:row>
      <xdr:rowOff>384810</xdr:rowOff>
    </xdr:to>
    <xdr:pic>
      <xdr:nvPicPr>
        <xdr:cNvPr id="207" name="Рисунок 206"/>
        <xdr:cNvPicPr>
          <a:picLocks noChangeAspect="1"/>
        </xdr:cNvPicPr>
      </xdr:nvPicPr>
      <xdr:blipFill>
        <a:blip xmlns:r="http://schemas.openxmlformats.org/officeDocument/2006/relationships" r:embed="rId22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125644275"/>
          <a:ext cx="530486" cy="137160"/>
        </a:xfrm>
        <a:prstGeom prst="rect">
          <a:avLst/>
        </a:prstGeom>
      </xdr:spPr>
    </xdr:pic>
    <xdr:clientData/>
  </xdr:twoCellAnchor>
  <xdr:twoCellAnchor>
    <xdr:from>
      <xdr:col>2</xdr:col>
      <xdr:colOff>35700</xdr:colOff>
      <xdr:row>78</xdr:row>
      <xdr:rowOff>266700</xdr:rowOff>
    </xdr:from>
    <xdr:to>
      <xdr:col>2</xdr:col>
      <xdr:colOff>587606</xdr:colOff>
      <xdr:row>78</xdr:row>
      <xdr:rowOff>420510</xdr:rowOff>
    </xdr:to>
    <xdr:pic>
      <xdr:nvPicPr>
        <xdr:cNvPr id="208" name="Рисунок 207"/>
        <xdr:cNvPicPr>
          <a:picLocks noChangeAspect="1"/>
        </xdr:cNvPicPr>
      </xdr:nvPicPr>
      <xdr:blipFill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125" y="126311025"/>
          <a:ext cx="551906" cy="153810"/>
        </a:xfrm>
        <a:prstGeom prst="rect">
          <a:avLst/>
        </a:prstGeom>
      </xdr:spPr>
    </xdr:pic>
    <xdr:clientData/>
  </xdr:twoCellAnchor>
  <xdr:twoCellAnchor>
    <xdr:from>
      <xdr:col>2</xdr:col>
      <xdr:colOff>52349</xdr:colOff>
      <xdr:row>79</xdr:row>
      <xdr:rowOff>195225</xdr:rowOff>
    </xdr:from>
    <xdr:to>
      <xdr:col>2</xdr:col>
      <xdr:colOff>579524</xdr:colOff>
      <xdr:row>79</xdr:row>
      <xdr:rowOff>447675</xdr:rowOff>
    </xdr:to>
    <xdr:pic>
      <xdr:nvPicPr>
        <xdr:cNvPr id="209" name="Рисунок 208"/>
        <xdr:cNvPicPr>
          <a:picLocks noChangeAspect="1"/>
        </xdr:cNvPicPr>
      </xdr:nvPicPr>
      <xdr:blipFill>
        <a:blip xmlns:r="http://schemas.openxmlformats.org/officeDocument/2006/relationships" r:embed="rId231" cstate="email">
          <a:extLst>
            <a:ext uri="{BEBA8EAE-BF5A-486C-A8C5-ECC9F3942E4B}">
              <a14:imgProps xmlns:a14="http://schemas.microsoft.com/office/drawing/2010/main">
                <a14:imgLayer r:embed="rId23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774" y="126887250"/>
          <a:ext cx="527175" cy="252450"/>
        </a:xfrm>
        <a:prstGeom prst="rect">
          <a:avLst/>
        </a:prstGeom>
      </xdr:spPr>
    </xdr:pic>
    <xdr:clientData/>
  </xdr:twoCellAnchor>
  <xdr:twoCellAnchor>
    <xdr:from>
      <xdr:col>2</xdr:col>
      <xdr:colOff>78525</xdr:colOff>
      <xdr:row>464</xdr:row>
      <xdr:rowOff>49950</xdr:rowOff>
    </xdr:from>
    <xdr:to>
      <xdr:col>2</xdr:col>
      <xdr:colOff>535725</xdr:colOff>
      <xdr:row>464</xdr:row>
      <xdr:rowOff>568110</xdr:rowOff>
    </xdr:to>
    <xdr:pic>
      <xdr:nvPicPr>
        <xdr:cNvPr id="210" name="Рисунок 209"/>
        <xdr:cNvPicPr>
          <a:picLocks noChangeAspect="1"/>
        </xdr:cNvPicPr>
      </xdr:nvPicPr>
      <xdr:blipFill>
        <a:blip xmlns:r="http://schemas.openxmlformats.org/officeDocument/2006/relationships" r:embed="rId23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950" y="127389675"/>
          <a:ext cx="457200" cy="518160"/>
        </a:xfrm>
        <a:prstGeom prst="rect">
          <a:avLst/>
        </a:prstGeom>
      </xdr:spPr>
    </xdr:pic>
    <xdr:clientData/>
  </xdr:twoCellAnchor>
  <xdr:twoCellAnchor>
    <xdr:from>
      <xdr:col>2</xdr:col>
      <xdr:colOff>66600</xdr:colOff>
      <xdr:row>421</xdr:row>
      <xdr:rowOff>228599</xdr:rowOff>
    </xdr:from>
    <xdr:to>
      <xdr:col>2</xdr:col>
      <xdr:colOff>569326</xdr:colOff>
      <xdr:row>421</xdr:row>
      <xdr:rowOff>422834</xdr:rowOff>
    </xdr:to>
    <xdr:pic>
      <xdr:nvPicPr>
        <xdr:cNvPr id="211" name="Рисунок 210"/>
        <xdr:cNvPicPr>
          <a:picLocks noChangeAspect="1"/>
        </xdr:cNvPicPr>
      </xdr:nvPicPr>
      <xdr:blipFill>
        <a:blip xmlns:r="http://schemas.openxmlformats.org/officeDocument/2006/relationships" r:embed="rId234" cstate="email">
          <a:extLst>
            <a:ext uri="{BEBA8EAE-BF5A-486C-A8C5-ECC9F3942E4B}">
              <a14:imgProps xmlns:a14="http://schemas.microsoft.com/office/drawing/2010/main">
                <a14:imgLayer r:embed="rId235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025" y="128054099"/>
          <a:ext cx="502726" cy="194235"/>
        </a:xfrm>
        <a:prstGeom prst="rect">
          <a:avLst/>
        </a:prstGeom>
      </xdr:spPr>
    </xdr:pic>
    <xdr:clientData/>
  </xdr:twoCellAnchor>
  <xdr:twoCellAnchor>
    <xdr:from>
      <xdr:col>2</xdr:col>
      <xdr:colOff>35625</xdr:colOff>
      <xdr:row>423</xdr:row>
      <xdr:rowOff>92775</xdr:rowOff>
    </xdr:from>
    <xdr:to>
      <xdr:col>2</xdr:col>
      <xdr:colOff>576645</xdr:colOff>
      <xdr:row>423</xdr:row>
      <xdr:rowOff>610935</xdr:rowOff>
    </xdr:to>
    <xdr:pic>
      <xdr:nvPicPr>
        <xdr:cNvPr id="212" name="Рисунок 211"/>
        <xdr:cNvPicPr>
          <a:picLocks noChangeAspect="1"/>
        </xdr:cNvPicPr>
      </xdr:nvPicPr>
      <xdr:blipFill>
        <a:blip xmlns:r="http://schemas.openxmlformats.org/officeDocument/2006/relationships" r:embed="rId23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050" y="128565975"/>
          <a:ext cx="541020" cy="518160"/>
        </a:xfrm>
        <a:prstGeom prst="rect">
          <a:avLst/>
        </a:prstGeom>
      </xdr:spPr>
    </xdr:pic>
    <xdr:clientData/>
  </xdr:twoCellAnchor>
  <xdr:twoCellAnchor>
    <xdr:from>
      <xdr:col>2</xdr:col>
      <xdr:colOff>253463</xdr:colOff>
      <xdr:row>425</xdr:row>
      <xdr:rowOff>14107</xdr:rowOff>
    </xdr:from>
    <xdr:to>
      <xdr:col>2</xdr:col>
      <xdr:colOff>373423</xdr:colOff>
      <xdr:row>425</xdr:row>
      <xdr:rowOff>633311</xdr:rowOff>
    </xdr:to>
    <xdr:pic>
      <xdr:nvPicPr>
        <xdr:cNvPr id="213" name="Рисунок 212"/>
        <xdr:cNvPicPr>
          <a:picLocks noChangeAspect="1"/>
        </xdr:cNvPicPr>
      </xdr:nvPicPr>
      <xdr:blipFill>
        <a:blip xmlns:r="http://schemas.openxmlformats.org/officeDocument/2006/relationships" r:embed="rId237" cstate="email">
          <a:extLst>
            <a:ext uri="{BEBA8EAE-BF5A-486C-A8C5-ECC9F3942E4B}">
              <a14:imgProps xmlns:a14="http://schemas.microsoft.com/office/drawing/2010/main">
                <a14:imgLayer r:embed="rId238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800661">
          <a:off x="337216" y="134270954"/>
          <a:ext cx="619204" cy="119960"/>
        </a:xfrm>
        <a:prstGeom prst="rect">
          <a:avLst/>
        </a:prstGeom>
      </xdr:spPr>
    </xdr:pic>
    <xdr:clientData/>
  </xdr:twoCellAnchor>
  <xdr:twoCellAnchor>
    <xdr:from>
      <xdr:col>2</xdr:col>
      <xdr:colOff>30825</xdr:colOff>
      <xdr:row>427</xdr:row>
      <xdr:rowOff>142875</xdr:rowOff>
    </xdr:from>
    <xdr:to>
      <xdr:col>2</xdr:col>
      <xdr:colOff>579401</xdr:colOff>
      <xdr:row>427</xdr:row>
      <xdr:rowOff>453735</xdr:rowOff>
    </xdr:to>
    <xdr:pic>
      <xdr:nvPicPr>
        <xdr:cNvPr id="214" name="Рисунок 213"/>
        <xdr:cNvPicPr>
          <a:picLocks noChangeAspect="1"/>
        </xdr:cNvPicPr>
      </xdr:nvPicPr>
      <xdr:blipFill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250" y="129911475"/>
          <a:ext cx="548576" cy="310860"/>
        </a:xfrm>
        <a:prstGeom prst="rect">
          <a:avLst/>
        </a:prstGeom>
      </xdr:spPr>
    </xdr:pic>
    <xdr:clientData/>
  </xdr:twoCellAnchor>
  <xdr:twoCellAnchor>
    <xdr:from>
      <xdr:col>2</xdr:col>
      <xdr:colOff>66675</xdr:colOff>
      <xdr:row>462</xdr:row>
      <xdr:rowOff>85725</xdr:rowOff>
    </xdr:from>
    <xdr:to>
      <xdr:col>2</xdr:col>
      <xdr:colOff>523875</xdr:colOff>
      <xdr:row>462</xdr:row>
      <xdr:rowOff>603885</xdr:rowOff>
    </xdr:to>
    <xdr:pic>
      <xdr:nvPicPr>
        <xdr:cNvPr id="215" name="Рисунок 214"/>
        <xdr:cNvPicPr>
          <a:picLocks noChangeAspect="1"/>
        </xdr:cNvPicPr>
      </xdr:nvPicPr>
      <xdr:blipFill>
        <a:blip xmlns:r="http://schemas.openxmlformats.org/officeDocument/2006/relationships" r:embed="rId24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135388350"/>
          <a:ext cx="457200" cy="518160"/>
        </a:xfrm>
        <a:prstGeom prst="rect">
          <a:avLst/>
        </a:prstGeom>
      </xdr:spPr>
    </xdr:pic>
    <xdr:clientData/>
  </xdr:twoCellAnchor>
  <xdr:twoCellAnchor>
    <xdr:from>
      <xdr:col>2</xdr:col>
      <xdr:colOff>54750</xdr:colOff>
      <xdr:row>415</xdr:row>
      <xdr:rowOff>226200</xdr:rowOff>
    </xdr:from>
    <xdr:to>
      <xdr:col>2</xdr:col>
      <xdr:colOff>529368</xdr:colOff>
      <xdr:row>415</xdr:row>
      <xdr:rowOff>409575</xdr:rowOff>
    </xdr:to>
    <xdr:pic>
      <xdr:nvPicPr>
        <xdr:cNvPr id="216" name="Рисунок 215"/>
        <xdr:cNvPicPr>
          <a:picLocks noChangeAspect="1"/>
        </xdr:cNvPicPr>
      </xdr:nvPicPr>
      <xdr:blipFill>
        <a:blip xmlns:r="http://schemas.openxmlformats.org/officeDocument/2006/relationships" r:embed="rId241" cstate="email">
          <a:extLst>
            <a:ext uri="{BEBA8EAE-BF5A-486C-A8C5-ECC9F3942E4B}">
              <a14:imgProps xmlns:a14="http://schemas.microsoft.com/office/drawing/2010/main">
                <a14:imgLayer r:embed="rId242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175" y="131252100"/>
          <a:ext cx="474618" cy="183375"/>
        </a:xfrm>
        <a:prstGeom prst="rect">
          <a:avLst/>
        </a:prstGeom>
      </xdr:spPr>
    </xdr:pic>
    <xdr:clientData/>
  </xdr:twoCellAnchor>
  <xdr:twoCellAnchor>
    <xdr:from>
      <xdr:col>2</xdr:col>
      <xdr:colOff>33300</xdr:colOff>
      <xdr:row>416</xdr:row>
      <xdr:rowOff>99975</xdr:rowOff>
    </xdr:from>
    <xdr:to>
      <xdr:col>2</xdr:col>
      <xdr:colOff>581940</xdr:colOff>
      <xdr:row>416</xdr:row>
      <xdr:rowOff>618135</xdr:rowOff>
    </xdr:to>
    <xdr:pic>
      <xdr:nvPicPr>
        <xdr:cNvPr id="217" name="Рисунок 216"/>
        <xdr:cNvPicPr>
          <a:picLocks noChangeAspect="1"/>
        </xdr:cNvPicPr>
      </xdr:nvPicPr>
      <xdr:blipFill>
        <a:blip xmlns:r="http://schemas.openxmlformats.org/officeDocument/2006/relationships" r:embed="rId24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25" y="131773575"/>
          <a:ext cx="548640" cy="518160"/>
        </a:xfrm>
        <a:prstGeom prst="rect">
          <a:avLst/>
        </a:prstGeom>
      </xdr:spPr>
    </xdr:pic>
    <xdr:clientData/>
  </xdr:twoCellAnchor>
  <xdr:twoCellAnchor>
    <xdr:from>
      <xdr:col>2</xdr:col>
      <xdr:colOff>47550</xdr:colOff>
      <xdr:row>418</xdr:row>
      <xdr:rowOff>199950</xdr:rowOff>
    </xdr:from>
    <xdr:to>
      <xdr:col>2</xdr:col>
      <xdr:colOff>590048</xdr:colOff>
      <xdr:row>418</xdr:row>
      <xdr:rowOff>504825</xdr:rowOff>
    </xdr:to>
    <xdr:pic>
      <xdr:nvPicPr>
        <xdr:cNvPr id="219" name="Рисунок 218"/>
        <xdr:cNvPicPr>
          <a:picLocks noChangeAspect="1"/>
        </xdr:cNvPicPr>
      </xdr:nvPicPr>
      <xdr:blipFill>
        <a:blip xmlns:r="http://schemas.openxmlformats.org/officeDocument/2006/relationships" r:embed="rId24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975" y="133168950"/>
          <a:ext cx="542498" cy="304875"/>
        </a:xfrm>
        <a:prstGeom prst="rect">
          <a:avLst/>
        </a:prstGeom>
      </xdr:spPr>
    </xdr:pic>
    <xdr:clientData/>
  </xdr:twoCellAnchor>
  <xdr:twoCellAnchor>
    <xdr:from>
      <xdr:col>2</xdr:col>
      <xdr:colOff>64200</xdr:colOff>
      <xdr:row>465</xdr:row>
      <xdr:rowOff>111825</xdr:rowOff>
    </xdr:from>
    <xdr:to>
      <xdr:col>2</xdr:col>
      <xdr:colOff>529020</xdr:colOff>
      <xdr:row>465</xdr:row>
      <xdr:rowOff>619125</xdr:rowOff>
    </xdr:to>
    <xdr:pic>
      <xdr:nvPicPr>
        <xdr:cNvPr id="220" name="Рисунок 219"/>
        <xdr:cNvPicPr>
          <a:picLocks noChangeAspect="1"/>
        </xdr:cNvPicPr>
      </xdr:nvPicPr>
      <xdr:blipFill>
        <a:blip xmlns:r="http://schemas.openxmlformats.org/officeDocument/2006/relationships" r:embed="rId24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575" y="139272075"/>
          <a:ext cx="464820" cy="507300"/>
        </a:xfrm>
        <a:prstGeom prst="rect">
          <a:avLst/>
        </a:prstGeom>
      </xdr:spPr>
    </xdr:pic>
    <xdr:clientData/>
  </xdr:twoCellAnchor>
  <xdr:twoCellAnchor>
    <xdr:from>
      <xdr:col>2</xdr:col>
      <xdr:colOff>61800</xdr:colOff>
      <xdr:row>422</xdr:row>
      <xdr:rowOff>261825</xdr:rowOff>
    </xdr:from>
    <xdr:to>
      <xdr:col>2</xdr:col>
      <xdr:colOff>593335</xdr:colOff>
      <xdr:row>422</xdr:row>
      <xdr:rowOff>457200</xdr:rowOff>
    </xdr:to>
    <xdr:pic>
      <xdr:nvPicPr>
        <xdr:cNvPr id="221" name="Рисунок 220"/>
        <xdr:cNvPicPr>
          <a:picLocks noChangeAspect="1"/>
        </xdr:cNvPicPr>
      </xdr:nvPicPr>
      <xdr:blipFill>
        <a:blip xmlns:r="http://schemas.openxmlformats.org/officeDocument/2006/relationships" r:embed="rId24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225" y="134364300"/>
          <a:ext cx="531535" cy="195375"/>
        </a:xfrm>
        <a:prstGeom prst="rect">
          <a:avLst/>
        </a:prstGeom>
      </xdr:spPr>
    </xdr:pic>
    <xdr:clientData/>
  </xdr:twoCellAnchor>
  <xdr:twoCellAnchor>
    <xdr:from>
      <xdr:col>2</xdr:col>
      <xdr:colOff>11775</xdr:colOff>
      <xdr:row>424</xdr:row>
      <xdr:rowOff>87975</xdr:rowOff>
    </xdr:from>
    <xdr:to>
      <xdr:col>2</xdr:col>
      <xdr:colOff>575655</xdr:colOff>
      <xdr:row>424</xdr:row>
      <xdr:rowOff>606135</xdr:rowOff>
    </xdr:to>
    <xdr:pic>
      <xdr:nvPicPr>
        <xdr:cNvPr id="222" name="Рисунок 221"/>
        <xdr:cNvPicPr>
          <a:picLocks noChangeAspect="1"/>
        </xdr:cNvPicPr>
      </xdr:nvPicPr>
      <xdr:blipFill>
        <a:blip xmlns:r="http://schemas.openxmlformats.org/officeDocument/2006/relationships" r:embed="rId24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200" y="134838150"/>
          <a:ext cx="563880" cy="518160"/>
        </a:xfrm>
        <a:prstGeom prst="rect">
          <a:avLst/>
        </a:prstGeom>
      </xdr:spPr>
    </xdr:pic>
    <xdr:clientData/>
  </xdr:twoCellAnchor>
  <xdr:twoCellAnchor>
    <xdr:from>
      <xdr:col>2</xdr:col>
      <xdr:colOff>275486</xdr:colOff>
      <xdr:row>426</xdr:row>
      <xdr:rowOff>44397</xdr:rowOff>
    </xdr:from>
    <xdr:to>
      <xdr:col>2</xdr:col>
      <xdr:colOff>392199</xdr:colOff>
      <xdr:row>426</xdr:row>
      <xdr:rowOff>626252</xdr:rowOff>
    </xdr:to>
    <xdr:pic>
      <xdr:nvPicPr>
        <xdr:cNvPr id="223" name="Рисунок 222"/>
        <xdr:cNvPicPr>
          <a:picLocks noChangeAspect="1"/>
        </xdr:cNvPicPr>
      </xdr:nvPicPr>
      <xdr:blipFill>
        <a:blip xmlns:r="http://schemas.openxmlformats.org/officeDocument/2006/relationships" r:embed="rId248" cstate="email">
          <a:extLst>
            <a:ext uri="{BEBA8EAE-BF5A-486C-A8C5-ECC9F3942E4B}">
              <a14:imgProps xmlns:a14="http://schemas.microsoft.com/office/drawing/2010/main">
                <a14:imgLayer r:embed="rId249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3017623">
          <a:off x="376290" y="140761193"/>
          <a:ext cx="581855" cy="116713"/>
        </a:xfrm>
        <a:prstGeom prst="rect">
          <a:avLst/>
        </a:prstGeom>
      </xdr:spPr>
    </xdr:pic>
    <xdr:clientData/>
  </xdr:twoCellAnchor>
  <xdr:twoCellAnchor>
    <xdr:from>
      <xdr:col>2</xdr:col>
      <xdr:colOff>57933</xdr:colOff>
      <xdr:row>428</xdr:row>
      <xdr:rowOff>166041</xdr:rowOff>
    </xdr:from>
    <xdr:to>
      <xdr:col>2</xdr:col>
      <xdr:colOff>571500</xdr:colOff>
      <xdr:row>428</xdr:row>
      <xdr:rowOff>447675</xdr:rowOff>
    </xdr:to>
    <xdr:pic>
      <xdr:nvPicPr>
        <xdr:cNvPr id="224" name="Рисунок 223"/>
        <xdr:cNvPicPr>
          <a:picLocks noChangeAspect="1"/>
        </xdr:cNvPicPr>
      </xdr:nvPicPr>
      <xdr:blipFill>
        <a:blip xmlns:r="http://schemas.openxmlformats.org/officeDocument/2006/relationships" r:embed="rId25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358" y="136430691"/>
          <a:ext cx="513567" cy="281634"/>
        </a:xfrm>
        <a:prstGeom prst="rect">
          <a:avLst/>
        </a:prstGeom>
      </xdr:spPr>
    </xdr:pic>
    <xdr:clientData/>
  </xdr:twoCellAnchor>
  <xdr:twoCellAnchor>
    <xdr:from>
      <xdr:col>2</xdr:col>
      <xdr:colOff>26175</xdr:colOff>
      <xdr:row>460</xdr:row>
      <xdr:rowOff>80449</xdr:rowOff>
    </xdr:from>
    <xdr:to>
      <xdr:col>2</xdr:col>
      <xdr:colOff>542925</xdr:colOff>
      <xdr:row>460</xdr:row>
      <xdr:rowOff>582435</xdr:rowOff>
    </xdr:to>
    <xdr:pic>
      <xdr:nvPicPr>
        <xdr:cNvPr id="225" name="Рисунок 224"/>
        <xdr:cNvPicPr>
          <a:picLocks noChangeAspect="1"/>
        </xdr:cNvPicPr>
      </xdr:nvPicPr>
      <xdr:blipFill>
        <a:blip xmlns:r="http://schemas.openxmlformats.org/officeDocument/2006/relationships" r:embed="rId25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550" y="142479199"/>
          <a:ext cx="516750" cy="501986"/>
        </a:xfrm>
        <a:prstGeom prst="rect">
          <a:avLst/>
        </a:prstGeom>
      </xdr:spPr>
    </xdr:pic>
    <xdr:clientData/>
  </xdr:twoCellAnchor>
  <xdr:twoCellAnchor>
    <xdr:from>
      <xdr:col>2</xdr:col>
      <xdr:colOff>61875</xdr:colOff>
      <xdr:row>408</xdr:row>
      <xdr:rowOff>227474</xdr:rowOff>
    </xdr:from>
    <xdr:to>
      <xdr:col>2</xdr:col>
      <xdr:colOff>600075</xdr:colOff>
      <xdr:row>408</xdr:row>
      <xdr:rowOff>456209</xdr:rowOff>
    </xdr:to>
    <xdr:pic>
      <xdr:nvPicPr>
        <xdr:cNvPr id="226" name="Рисунок 225"/>
        <xdr:cNvPicPr>
          <a:picLocks noChangeAspect="1"/>
        </xdr:cNvPicPr>
      </xdr:nvPicPr>
      <xdr:blipFill>
        <a:blip xmlns:r="http://schemas.openxmlformats.org/officeDocument/2006/relationships" r:embed="rId25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00" y="137625599"/>
          <a:ext cx="538200" cy="228735"/>
        </a:xfrm>
        <a:prstGeom prst="rect">
          <a:avLst/>
        </a:prstGeom>
      </xdr:spPr>
    </xdr:pic>
    <xdr:clientData/>
  </xdr:twoCellAnchor>
  <xdr:twoCellAnchor>
    <xdr:from>
      <xdr:col>2</xdr:col>
      <xdr:colOff>40425</xdr:colOff>
      <xdr:row>409</xdr:row>
      <xdr:rowOff>98039</xdr:rowOff>
    </xdr:from>
    <xdr:to>
      <xdr:col>2</xdr:col>
      <xdr:colOff>590550</xdr:colOff>
      <xdr:row>409</xdr:row>
      <xdr:rowOff>577635</xdr:rowOff>
    </xdr:to>
    <xdr:pic>
      <xdr:nvPicPr>
        <xdr:cNvPr id="227" name="Рисунок 226"/>
        <xdr:cNvPicPr>
          <a:picLocks noChangeAspect="1"/>
        </xdr:cNvPicPr>
      </xdr:nvPicPr>
      <xdr:blipFill>
        <a:blip xmlns:r="http://schemas.openxmlformats.org/officeDocument/2006/relationships" r:embed="rId25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850" y="138143864"/>
          <a:ext cx="550125" cy="479596"/>
        </a:xfrm>
        <a:prstGeom prst="rect">
          <a:avLst/>
        </a:prstGeom>
      </xdr:spPr>
    </xdr:pic>
    <xdr:clientData/>
  </xdr:twoCellAnchor>
  <xdr:twoCellAnchor>
    <xdr:from>
      <xdr:col>2</xdr:col>
      <xdr:colOff>18180</xdr:colOff>
      <xdr:row>410</xdr:row>
      <xdr:rowOff>250325</xdr:rowOff>
    </xdr:from>
    <xdr:to>
      <xdr:col>2</xdr:col>
      <xdr:colOff>574192</xdr:colOff>
      <xdr:row>410</xdr:row>
      <xdr:rowOff>386819</xdr:rowOff>
    </xdr:to>
    <xdr:pic>
      <xdr:nvPicPr>
        <xdr:cNvPr id="228" name="Рисунок 227"/>
        <xdr:cNvPicPr>
          <a:picLocks noChangeAspect="1"/>
        </xdr:cNvPicPr>
      </xdr:nvPicPr>
      <xdr:blipFill>
        <a:blip xmlns:r="http://schemas.openxmlformats.org/officeDocument/2006/relationships" r:embed="rId254" cstate="email">
          <a:extLst>
            <a:ext uri="{BEBA8EAE-BF5A-486C-A8C5-ECC9F3942E4B}">
              <a14:imgProps xmlns:a14="http://schemas.microsoft.com/office/drawing/2010/main">
                <a14:imgLayer r:embed="rId255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305410">
          <a:off x="370605" y="138943850"/>
          <a:ext cx="556012" cy="136494"/>
        </a:xfrm>
        <a:prstGeom prst="rect">
          <a:avLst/>
        </a:prstGeom>
      </xdr:spPr>
    </xdr:pic>
    <xdr:clientData/>
  </xdr:twoCellAnchor>
  <xdr:twoCellAnchor>
    <xdr:from>
      <xdr:col>2</xdr:col>
      <xdr:colOff>25997</xdr:colOff>
      <xdr:row>411</xdr:row>
      <xdr:rowOff>201133</xdr:rowOff>
    </xdr:from>
    <xdr:to>
      <xdr:col>2</xdr:col>
      <xdr:colOff>564357</xdr:colOff>
      <xdr:row>411</xdr:row>
      <xdr:rowOff>409136</xdr:rowOff>
    </xdr:to>
    <xdr:pic>
      <xdr:nvPicPr>
        <xdr:cNvPr id="229" name="Рисунок 228"/>
        <xdr:cNvPicPr>
          <a:picLocks noChangeAspect="1"/>
        </xdr:cNvPicPr>
      </xdr:nvPicPr>
      <xdr:blipFill>
        <a:blip xmlns:r="http://schemas.openxmlformats.org/officeDocument/2006/relationships" r:embed="rId256" cstate="email">
          <a:extLst>
            <a:ext uri="{BEBA8EAE-BF5A-486C-A8C5-ECC9F3942E4B}">
              <a14:imgProps xmlns:a14="http://schemas.microsoft.com/office/drawing/2010/main">
                <a14:imgLayer r:embed="rId257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735763">
          <a:off x="378422" y="139542358"/>
          <a:ext cx="538360" cy="208003"/>
        </a:xfrm>
        <a:prstGeom prst="rect">
          <a:avLst/>
        </a:prstGeom>
      </xdr:spPr>
    </xdr:pic>
    <xdr:clientData/>
  </xdr:twoCellAnchor>
  <xdr:twoCellAnchor>
    <xdr:from>
      <xdr:col>2</xdr:col>
      <xdr:colOff>71325</xdr:colOff>
      <xdr:row>497</xdr:row>
      <xdr:rowOff>71325</xdr:rowOff>
    </xdr:from>
    <xdr:to>
      <xdr:col>2</xdr:col>
      <xdr:colOff>520905</xdr:colOff>
      <xdr:row>497</xdr:row>
      <xdr:rowOff>589485</xdr:rowOff>
    </xdr:to>
    <xdr:pic>
      <xdr:nvPicPr>
        <xdr:cNvPr id="230" name="Рисунок 229"/>
        <xdr:cNvPicPr>
          <a:picLocks noChangeAspect="1"/>
        </xdr:cNvPicPr>
      </xdr:nvPicPr>
      <xdr:blipFill>
        <a:blip xmlns:r="http://schemas.openxmlformats.org/officeDocument/2006/relationships" r:embed="rId25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700" y="145089450"/>
          <a:ext cx="449580" cy="518160"/>
        </a:xfrm>
        <a:prstGeom prst="rect">
          <a:avLst/>
        </a:prstGeom>
      </xdr:spPr>
    </xdr:pic>
    <xdr:clientData/>
  </xdr:twoCellAnchor>
  <xdr:twoCellAnchor>
    <xdr:from>
      <xdr:col>2</xdr:col>
      <xdr:colOff>74772</xdr:colOff>
      <xdr:row>498</xdr:row>
      <xdr:rowOff>211836</xdr:rowOff>
    </xdr:from>
    <xdr:to>
      <xdr:col>2</xdr:col>
      <xdr:colOff>545142</xdr:colOff>
      <xdr:row>498</xdr:row>
      <xdr:rowOff>352740</xdr:rowOff>
    </xdr:to>
    <xdr:pic>
      <xdr:nvPicPr>
        <xdr:cNvPr id="231" name="Рисунок 230"/>
        <xdr:cNvPicPr>
          <a:picLocks noChangeAspect="1"/>
        </xdr:cNvPicPr>
      </xdr:nvPicPr>
      <xdr:blipFill>
        <a:blip xmlns:r="http://schemas.openxmlformats.org/officeDocument/2006/relationships" r:embed="rId25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316317">
          <a:off x="408147" y="145877661"/>
          <a:ext cx="470370" cy="140904"/>
        </a:xfrm>
        <a:prstGeom prst="rect">
          <a:avLst/>
        </a:prstGeom>
      </xdr:spPr>
    </xdr:pic>
    <xdr:clientData/>
  </xdr:twoCellAnchor>
  <xdr:twoCellAnchor>
    <xdr:from>
      <xdr:col>2</xdr:col>
      <xdr:colOff>47475</xdr:colOff>
      <xdr:row>499</xdr:row>
      <xdr:rowOff>114300</xdr:rowOff>
    </xdr:from>
    <xdr:to>
      <xdr:col>2</xdr:col>
      <xdr:colOff>584868</xdr:colOff>
      <xdr:row>499</xdr:row>
      <xdr:rowOff>498960</xdr:rowOff>
    </xdr:to>
    <xdr:pic>
      <xdr:nvPicPr>
        <xdr:cNvPr id="232" name="Рисунок 231"/>
        <xdr:cNvPicPr>
          <a:picLocks noChangeAspect="1"/>
        </xdr:cNvPicPr>
      </xdr:nvPicPr>
      <xdr:blipFill>
        <a:blip xmlns:r="http://schemas.openxmlformats.org/officeDocument/2006/relationships" r:embed="rId26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850" y="146427825"/>
          <a:ext cx="537393" cy="384660"/>
        </a:xfrm>
        <a:prstGeom prst="rect">
          <a:avLst/>
        </a:prstGeom>
      </xdr:spPr>
    </xdr:pic>
    <xdr:clientData/>
  </xdr:twoCellAnchor>
  <xdr:twoCellAnchor>
    <xdr:from>
      <xdr:col>2</xdr:col>
      <xdr:colOff>51606</xdr:colOff>
      <xdr:row>500</xdr:row>
      <xdr:rowOff>267321</xdr:rowOff>
    </xdr:from>
    <xdr:to>
      <xdr:col>2</xdr:col>
      <xdr:colOff>540882</xdr:colOff>
      <xdr:row>500</xdr:row>
      <xdr:rowOff>358976</xdr:rowOff>
    </xdr:to>
    <xdr:pic>
      <xdr:nvPicPr>
        <xdr:cNvPr id="233" name="Рисунок 232"/>
        <xdr:cNvPicPr>
          <a:picLocks noChangeAspect="1"/>
        </xdr:cNvPicPr>
      </xdr:nvPicPr>
      <xdr:blipFill>
        <a:blip xmlns:r="http://schemas.openxmlformats.org/officeDocument/2006/relationships" r:embed="rId261" cstate="email">
          <a:extLst>
            <a:ext uri="{BEBA8EAE-BF5A-486C-A8C5-ECC9F3942E4B}">
              <a14:imgProps xmlns:a14="http://schemas.microsoft.com/office/drawing/2010/main">
                <a14:imgLayer r:embed="rId26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638794">
          <a:off x="384981" y="147228546"/>
          <a:ext cx="489276" cy="91655"/>
        </a:xfrm>
        <a:prstGeom prst="rect">
          <a:avLst/>
        </a:prstGeom>
      </xdr:spPr>
    </xdr:pic>
    <xdr:clientData/>
  </xdr:twoCellAnchor>
  <xdr:twoCellAnchor>
    <xdr:from>
      <xdr:col>2</xdr:col>
      <xdr:colOff>64276</xdr:colOff>
      <xdr:row>501</xdr:row>
      <xdr:rowOff>241115</xdr:rowOff>
    </xdr:from>
    <xdr:to>
      <xdr:col>2</xdr:col>
      <xdr:colOff>581026</xdr:colOff>
      <xdr:row>501</xdr:row>
      <xdr:rowOff>430034</xdr:rowOff>
    </xdr:to>
    <xdr:pic>
      <xdr:nvPicPr>
        <xdr:cNvPr id="234" name="Рисунок 233"/>
        <xdr:cNvPicPr>
          <a:picLocks noChangeAspect="1"/>
        </xdr:cNvPicPr>
      </xdr:nvPicPr>
      <xdr:blipFill>
        <a:blip xmlns:r="http://schemas.openxmlformats.org/officeDocument/2006/relationships" r:embed="rId263" cstate="email">
          <a:extLst>
            <a:ext uri="{BEBA8EAE-BF5A-486C-A8C5-ECC9F3942E4B}">
              <a14:imgProps xmlns:a14="http://schemas.microsoft.com/office/drawing/2010/main">
                <a14:imgLayer r:embed="rId264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651" y="147850040"/>
          <a:ext cx="516750" cy="188919"/>
        </a:xfrm>
        <a:prstGeom prst="rect">
          <a:avLst/>
        </a:prstGeom>
      </xdr:spPr>
    </xdr:pic>
    <xdr:clientData/>
  </xdr:twoCellAnchor>
  <xdr:twoCellAnchor>
    <xdr:from>
      <xdr:col>2</xdr:col>
      <xdr:colOff>47624</xdr:colOff>
      <xdr:row>502</xdr:row>
      <xdr:rowOff>95249</xdr:rowOff>
    </xdr:from>
    <xdr:to>
      <xdr:col>2</xdr:col>
      <xdr:colOff>528599</xdr:colOff>
      <xdr:row>502</xdr:row>
      <xdr:rowOff>576224</xdr:rowOff>
    </xdr:to>
    <xdr:pic>
      <xdr:nvPicPr>
        <xdr:cNvPr id="235" name="Рисунок 234"/>
        <xdr:cNvPicPr>
          <a:picLocks noChangeAspect="1"/>
        </xdr:cNvPicPr>
      </xdr:nvPicPr>
      <xdr:blipFill>
        <a:blip xmlns:r="http://schemas.openxmlformats.org/officeDocument/2006/relationships" r:embed="rId26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9" y="148970999"/>
          <a:ext cx="480975" cy="480975"/>
        </a:xfrm>
        <a:prstGeom prst="rect">
          <a:avLst/>
        </a:prstGeom>
      </xdr:spPr>
    </xdr:pic>
    <xdr:clientData/>
  </xdr:twoCellAnchor>
  <xdr:twoCellAnchor>
    <xdr:from>
      <xdr:col>2</xdr:col>
      <xdr:colOff>69621</xdr:colOff>
      <xdr:row>503</xdr:row>
      <xdr:rowOff>258193</xdr:rowOff>
    </xdr:from>
    <xdr:to>
      <xdr:col>2</xdr:col>
      <xdr:colOff>538027</xdr:colOff>
      <xdr:row>503</xdr:row>
      <xdr:rowOff>397283</xdr:rowOff>
    </xdr:to>
    <xdr:pic>
      <xdr:nvPicPr>
        <xdr:cNvPr id="236" name="Рисунок 235"/>
        <xdr:cNvPicPr>
          <a:picLocks noChangeAspect="1"/>
        </xdr:cNvPicPr>
      </xdr:nvPicPr>
      <xdr:blipFill>
        <a:blip xmlns:r="http://schemas.openxmlformats.org/officeDocument/2006/relationships" r:embed="rId26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187708">
          <a:off x="402996" y="149781643"/>
          <a:ext cx="468406" cy="139090"/>
        </a:xfrm>
        <a:prstGeom prst="rect">
          <a:avLst/>
        </a:prstGeom>
      </xdr:spPr>
    </xdr:pic>
    <xdr:clientData/>
  </xdr:twoCellAnchor>
  <xdr:twoCellAnchor>
    <xdr:from>
      <xdr:col>2</xdr:col>
      <xdr:colOff>57075</xdr:colOff>
      <xdr:row>504</xdr:row>
      <xdr:rowOff>180975</xdr:rowOff>
    </xdr:from>
    <xdr:to>
      <xdr:col>2</xdr:col>
      <xdr:colOff>572655</xdr:colOff>
      <xdr:row>504</xdr:row>
      <xdr:rowOff>518085</xdr:rowOff>
    </xdr:to>
    <xdr:pic>
      <xdr:nvPicPr>
        <xdr:cNvPr id="237" name="Рисунок 236"/>
        <xdr:cNvPicPr>
          <a:picLocks noChangeAspect="1"/>
        </xdr:cNvPicPr>
      </xdr:nvPicPr>
      <xdr:blipFill>
        <a:blip xmlns:r="http://schemas.openxmlformats.org/officeDocument/2006/relationships" r:embed="rId26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450" y="150352125"/>
          <a:ext cx="515580" cy="337110"/>
        </a:xfrm>
        <a:prstGeom prst="rect">
          <a:avLst/>
        </a:prstGeom>
      </xdr:spPr>
    </xdr:pic>
    <xdr:clientData/>
  </xdr:twoCellAnchor>
  <xdr:twoCellAnchor>
    <xdr:from>
      <xdr:col>2</xdr:col>
      <xdr:colOff>21133</xdr:colOff>
      <xdr:row>505</xdr:row>
      <xdr:rowOff>206950</xdr:rowOff>
    </xdr:from>
    <xdr:to>
      <xdr:col>2</xdr:col>
      <xdr:colOff>560719</xdr:colOff>
      <xdr:row>505</xdr:row>
      <xdr:rowOff>313303</xdr:rowOff>
    </xdr:to>
    <xdr:pic>
      <xdr:nvPicPr>
        <xdr:cNvPr id="238" name="Рисунок 237"/>
        <xdr:cNvPicPr>
          <a:picLocks noChangeAspect="1"/>
        </xdr:cNvPicPr>
      </xdr:nvPicPr>
      <xdr:blipFill>
        <a:blip xmlns:r="http://schemas.openxmlformats.org/officeDocument/2006/relationships" r:embed="rId26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091888">
          <a:off x="373558" y="144234475"/>
          <a:ext cx="539586" cy="106353"/>
        </a:xfrm>
        <a:prstGeom prst="rect">
          <a:avLst/>
        </a:prstGeom>
      </xdr:spPr>
    </xdr:pic>
    <xdr:clientData/>
  </xdr:twoCellAnchor>
  <xdr:twoCellAnchor>
    <xdr:from>
      <xdr:col>2</xdr:col>
      <xdr:colOff>52276</xdr:colOff>
      <xdr:row>506</xdr:row>
      <xdr:rowOff>209550</xdr:rowOff>
    </xdr:from>
    <xdr:to>
      <xdr:col>2</xdr:col>
      <xdr:colOff>575398</xdr:colOff>
      <xdr:row>506</xdr:row>
      <xdr:rowOff>433275</xdr:rowOff>
    </xdr:to>
    <xdr:pic>
      <xdr:nvPicPr>
        <xdr:cNvPr id="239" name="Рисунок 238"/>
        <xdr:cNvPicPr>
          <a:picLocks noChangeAspect="1"/>
        </xdr:cNvPicPr>
      </xdr:nvPicPr>
      <xdr:blipFill>
        <a:blip xmlns:r="http://schemas.openxmlformats.org/officeDocument/2006/relationships" r:embed="rId269" cstate="email">
          <a:extLst>
            <a:ext uri="{BEBA8EAE-BF5A-486C-A8C5-ECC9F3942E4B}">
              <a14:imgProps xmlns:a14="http://schemas.microsoft.com/office/drawing/2010/main">
                <a14:imgLayer r:embed="rId270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651" y="151676100"/>
          <a:ext cx="523122" cy="223725"/>
        </a:xfrm>
        <a:prstGeom prst="rect">
          <a:avLst/>
        </a:prstGeom>
      </xdr:spPr>
    </xdr:pic>
    <xdr:clientData/>
  </xdr:twoCellAnchor>
  <xdr:twoCellAnchor>
    <xdr:from>
      <xdr:col>2</xdr:col>
      <xdr:colOff>57001</xdr:colOff>
      <xdr:row>218</xdr:row>
      <xdr:rowOff>123169</xdr:rowOff>
    </xdr:from>
    <xdr:to>
      <xdr:col>2</xdr:col>
      <xdr:colOff>552451</xdr:colOff>
      <xdr:row>218</xdr:row>
      <xdr:rowOff>584684</xdr:rowOff>
    </xdr:to>
    <xdr:pic>
      <xdr:nvPicPr>
        <xdr:cNvPr id="241" name="Рисунок 240"/>
        <xdr:cNvPicPr>
          <a:picLocks noChangeAspect="1"/>
        </xdr:cNvPicPr>
      </xdr:nvPicPr>
      <xdr:blipFill>
        <a:blip xmlns:r="http://schemas.openxmlformats.org/officeDocument/2006/relationships" r:embed="rId27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376" y="152265994"/>
          <a:ext cx="495450" cy="461515"/>
        </a:xfrm>
        <a:prstGeom prst="rect">
          <a:avLst/>
        </a:prstGeom>
      </xdr:spPr>
    </xdr:pic>
    <xdr:clientData/>
  </xdr:twoCellAnchor>
  <xdr:twoCellAnchor>
    <xdr:from>
      <xdr:col>2</xdr:col>
      <xdr:colOff>264149</xdr:colOff>
      <xdr:row>593</xdr:row>
      <xdr:rowOff>142874</xdr:rowOff>
    </xdr:from>
    <xdr:to>
      <xdr:col>2</xdr:col>
      <xdr:colOff>352424</xdr:colOff>
      <xdr:row>593</xdr:row>
      <xdr:rowOff>571641</xdr:rowOff>
    </xdr:to>
    <xdr:pic>
      <xdr:nvPicPr>
        <xdr:cNvPr id="242" name="Рисунок 241"/>
        <xdr:cNvPicPr>
          <a:picLocks noChangeAspect="1"/>
        </xdr:cNvPicPr>
      </xdr:nvPicPr>
      <xdr:blipFill>
        <a:blip xmlns:r="http://schemas.openxmlformats.org/officeDocument/2006/relationships" r:embed="rId272" cstate="email">
          <a:extLst>
            <a:ext uri="{BEBA8EAE-BF5A-486C-A8C5-ECC9F3942E4B}">
              <a14:imgProps xmlns:a14="http://schemas.microsoft.com/office/drawing/2010/main">
                <a14:imgLayer r:embed="rId273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524" y="153552524"/>
          <a:ext cx="88275" cy="428767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136</xdr:row>
      <xdr:rowOff>129752</xdr:rowOff>
    </xdr:from>
    <xdr:to>
      <xdr:col>2</xdr:col>
      <xdr:colOff>571500</xdr:colOff>
      <xdr:row>136</xdr:row>
      <xdr:rowOff>489585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274" cstate="email">
          <a:extLst>
            <a:ext uri="{BEBA8EAE-BF5A-486C-A8C5-ECC9F3942E4B}">
              <a14:imgProps xmlns:a14="http://schemas.microsoft.com/office/drawing/2010/main">
                <a14:imgLayer r:embed="rId275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58721002"/>
          <a:ext cx="523875" cy="359833"/>
        </a:xfrm>
        <a:prstGeom prst="rect">
          <a:avLst/>
        </a:prstGeom>
      </xdr:spPr>
    </xdr:pic>
    <xdr:clientData/>
  </xdr:twoCellAnchor>
  <xdr:twoCellAnchor>
    <xdr:from>
      <xdr:col>2</xdr:col>
      <xdr:colOff>26176</xdr:colOff>
      <xdr:row>135</xdr:row>
      <xdr:rowOff>180975</xdr:rowOff>
    </xdr:from>
    <xdr:to>
      <xdr:col>2</xdr:col>
      <xdr:colOff>569424</xdr:colOff>
      <xdr:row>135</xdr:row>
      <xdr:rowOff>496709</xdr:rowOff>
    </xdr:to>
    <xdr:pic>
      <xdr:nvPicPr>
        <xdr:cNvPr id="247" name="Рисунок 246"/>
        <xdr:cNvPicPr>
          <a:picLocks noChangeAspect="1"/>
        </xdr:cNvPicPr>
      </xdr:nvPicPr>
      <xdr:blipFill>
        <a:blip xmlns:r="http://schemas.openxmlformats.org/officeDocument/2006/relationships" r:embed="rId276" cstate="email">
          <a:extLst>
            <a:ext uri="{BEBA8EAE-BF5A-486C-A8C5-ECC9F3942E4B}">
              <a14:imgProps xmlns:a14="http://schemas.microsoft.com/office/drawing/2010/main">
                <a14:imgLayer r:embed="rId277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601" y="151390350"/>
          <a:ext cx="543248" cy="315734"/>
        </a:xfrm>
        <a:prstGeom prst="rect">
          <a:avLst/>
        </a:prstGeom>
      </xdr:spPr>
    </xdr:pic>
    <xdr:clientData/>
  </xdr:twoCellAnchor>
  <xdr:twoCellAnchor>
    <xdr:from>
      <xdr:col>2</xdr:col>
      <xdr:colOff>52350</xdr:colOff>
      <xdr:row>219</xdr:row>
      <xdr:rowOff>21599</xdr:rowOff>
    </xdr:from>
    <xdr:to>
      <xdr:col>2</xdr:col>
      <xdr:colOff>552450</xdr:colOff>
      <xdr:row>219</xdr:row>
      <xdr:rowOff>446684</xdr:rowOff>
    </xdr:to>
    <xdr:pic>
      <xdr:nvPicPr>
        <xdr:cNvPr id="248" name="Рисунок 247"/>
        <xdr:cNvPicPr>
          <a:picLocks noChangeAspect="1"/>
        </xdr:cNvPicPr>
      </xdr:nvPicPr>
      <xdr:blipFill>
        <a:blip xmlns:r="http://schemas.openxmlformats.org/officeDocument/2006/relationships" r:embed="rId27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775" y="151878674"/>
          <a:ext cx="500100" cy="425085"/>
        </a:xfrm>
        <a:prstGeom prst="rect">
          <a:avLst/>
        </a:prstGeom>
      </xdr:spPr>
    </xdr:pic>
    <xdr:clientData/>
  </xdr:twoCellAnchor>
  <xdr:twoCellAnchor>
    <xdr:from>
      <xdr:col>2</xdr:col>
      <xdr:colOff>9524</xdr:colOff>
      <xdr:row>134</xdr:row>
      <xdr:rowOff>171450</xdr:rowOff>
    </xdr:from>
    <xdr:to>
      <xdr:col>2</xdr:col>
      <xdr:colOff>601938</xdr:colOff>
      <xdr:row>134</xdr:row>
      <xdr:rowOff>515759</xdr:rowOff>
    </xdr:to>
    <xdr:pic>
      <xdr:nvPicPr>
        <xdr:cNvPr id="249" name="Рисунок 248"/>
        <xdr:cNvPicPr>
          <a:picLocks noChangeAspect="1"/>
        </xdr:cNvPicPr>
      </xdr:nvPicPr>
      <xdr:blipFill>
        <a:blip xmlns:r="http://schemas.openxmlformats.org/officeDocument/2006/relationships" r:embed="rId279" cstate="email">
          <a:extLst>
            <a:ext uri="{BEBA8EAE-BF5A-486C-A8C5-ECC9F3942E4B}">
              <a14:imgProps xmlns:a14="http://schemas.microsoft.com/office/drawing/2010/main">
                <a14:imgLayer r:embed="rId280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899" y="158115000"/>
          <a:ext cx="592414" cy="344309"/>
        </a:xfrm>
        <a:prstGeom prst="rect">
          <a:avLst/>
        </a:prstGeom>
      </xdr:spPr>
    </xdr:pic>
    <xdr:clientData/>
  </xdr:twoCellAnchor>
  <xdr:twoCellAnchor>
    <xdr:from>
      <xdr:col>2</xdr:col>
      <xdr:colOff>19050</xdr:colOff>
      <xdr:row>141</xdr:row>
      <xdr:rowOff>190499</xdr:rowOff>
    </xdr:from>
    <xdr:to>
      <xdr:col>2</xdr:col>
      <xdr:colOff>589822</xdr:colOff>
      <xdr:row>141</xdr:row>
      <xdr:rowOff>508634</xdr:rowOff>
    </xdr:to>
    <xdr:pic>
      <xdr:nvPicPr>
        <xdr:cNvPr id="250" name="Рисунок 249"/>
        <xdr:cNvPicPr>
          <a:picLocks noChangeAspect="1"/>
        </xdr:cNvPicPr>
      </xdr:nvPicPr>
      <xdr:blipFill>
        <a:blip xmlns:r="http://schemas.openxmlformats.org/officeDocument/2006/relationships" r:embed="rId28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160105724"/>
          <a:ext cx="570772" cy="318135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142</xdr:row>
      <xdr:rowOff>95250</xdr:rowOff>
    </xdr:from>
    <xdr:to>
      <xdr:col>2</xdr:col>
      <xdr:colOff>581025</xdr:colOff>
      <xdr:row>142</xdr:row>
      <xdr:rowOff>496542</xdr:rowOff>
    </xdr:to>
    <xdr:pic>
      <xdr:nvPicPr>
        <xdr:cNvPr id="251" name="Рисунок 250"/>
        <xdr:cNvPicPr>
          <a:picLocks noChangeAspect="1"/>
        </xdr:cNvPicPr>
      </xdr:nvPicPr>
      <xdr:blipFill>
        <a:blip xmlns:r="http://schemas.openxmlformats.org/officeDocument/2006/relationships" r:embed="rId28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160658175"/>
          <a:ext cx="542925" cy="401292"/>
        </a:xfrm>
        <a:prstGeom prst="rect">
          <a:avLst/>
        </a:prstGeom>
      </xdr:spPr>
    </xdr:pic>
    <xdr:clientData/>
  </xdr:twoCellAnchor>
  <xdr:twoCellAnchor>
    <xdr:from>
      <xdr:col>2</xdr:col>
      <xdr:colOff>64275</xdr:colOff>
      <xdr:row>224</xdr:row>
      <xdr:rowOff>71851</xdr:rowOff>
    </xdr:from>
    <xdr:to>
      <xdr:col>2</xdr:col>
      <xdr:colOff>571500</xdr:colOff>
      <xdr:row>224</xdr:row>
      <xdr:rowOff>544335</xdr:rowOff>
    </xdr:to>
    <xdr:pic>
      <xdr:nvPicPr>
        <xdr:cNvPr id="252" name="Рисунок 251"/>
        <xdr:cNvPicPr>
          <a:picLocks noChangeAspect="1"/>
        </xdr:cNvPicPr>
      </xdr:nvPicPr>
      <xdr:blipFill>
        <a:blip xmlns:r="http://schemas.openxmlformats.org/officeDocument/2006/relationships" r:embed="rId283" cstate="email">
          <a:extLst>
            <a:ext uri="{BEBA8EAE-BF5A-486C-A8C5-ECC9F3942E4B}">
              <a14:imgProps xmlns:a14="http://schemas.microsoft.com/office/drawing/2010/main">
                <a14:imgLayer r:embed="rId284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650" y="161282476"/>
          <a:ext cx="507225" cy="472484"/>
        </a:xfrm>
        <a:prstGeom prst="rect">
          <a:avLst/>
        </a:prstGeom>
      </xdr:spPr>
    </xdr:pic>
    <xdr:clientData/>
  </xdr:twoCellAnchor>
  <xdr:twoCellAnchor>
    <xdr:from>
      <xdr:col>2</xdr:col>
      <xdr:colOff>42826</xdr:colOff>
      <xdr:row>226</xdr:row>
      <xdr:rowOff>195226</xdr:rowOff>
    </xdr:from>
    <xdr:to>
      <xdr:col>2</xdr:col>
      <xdr:colOff>581026</xdr:colOff>
      <xdr:row>226</xdr:row>
      <xdr:rowOff>516258</xdr:rowOff>
    </xdr:to>
    <xdr:pic>
      <xdr:nvPicPr>
        <xdr:cNvPr id="253" name="Рисунок 252"/>
        <xdr:cNvPicPr>
          <a:picLocks noChangeAspect="1"/>
        </xdr:cNvPicPr>
      </xdr:nvPicPr>
      <xdr:blipFill>
        <a:blip xmlns:r="http://schemas.openxmlformats.org/officeDocument/2006/relationships" r:embed="rId28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01" y="160729576"/>
          <a:ext cx="538200" cy="321032"/>
        </a:xfrm>
        <a:prstGeom prst="rect">
          <a:avLst/>
        </a:prstGeom>
      </xdr:spPr>
    </xdr:pic>
    <xdr:clientData/>
  </xdr:twoCellAnchor>
  <xdr:twoCellAnchor>
    <xdr:from>
      <xdr:col>2</xdr:col>
      <xdr:colOff>40425</xdr:colOff>
      <xdr:row>121</xdr:row>
      <xdr:rowOff>173775</xdr:rowOff>
    </xdr:from>
    <xdr:to>
      <xdr:col>2</xdr:col>
      <xdr:colOff>561427</xdr:colOff>
      <xdr:row>121</xdr:row>
      <xdr:rowOff>457200</xdr:rowOff>
    </xdr:to>
    <xdr:pic>
      <xdr:nvPicPr>
        <xdr:cNvPr id="254" name="Рисунок 253"/>
        <xdr:cNvPicPr>
          <a:picLocks noChangeAspect="1"/>
        </xdr:cNvPicPr>
      </xdr:nvPicPr>
      <xdr:blipFill>
        <a:blip xmlns:r="http://schemas.openxmlformats.org/officeDocument/2006/relationships" r:embed="rId28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850" y="154459725"/>
          <a:ext cx="521002" cy="283425"/>
        </a:xfrm>
        <a:prstGeom prst="rect">
          <a:avLst/>
        </a:prstGeom>
      </xdr:spPr>
    </xdr:pic>
    <xdr:clientData/>
  </xdr:twoCellAnchor>
  <xdr:twoCellAnchor>
    <xdr:from>
      <xdr:col>2</xdr:col>
      <xdr:colOff>28500</xdr:colOff>
      <xdr:row>122</xdr:row>
      <xdr:rowOff>161850</xdr:rowOff>
    </xdr:from>
    <xdr:to>
      <xdr:col>2</xdr:col>
      <xdr:colOff>571551</xdr:colOff>
      <xdr:row>122</xdr:row>
      <xdr:rowOff>485775</xdr:rowOff>
    </xdr:to>
    <xdr:pic>
      <xdr:nvPicPr>
        <xdr:cNvPr id="255" name="Рисунок 254"/>
        <xdr:cNvPicPr>
          <a:picLocks noChangeAspect="1"/>
        </xdr:cNvPicPr>
      </xdr:nvPicPr>
      <xdr:blipFill>
        <a:blip xmlns:r="http://schemas.openxmlformats.org/officeDocument/2006/relationships" r:embed="rId28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25" y="155095500"/>
          <a:ext cx="543051" cy="323925"/>
        </a:xfrm>
        <a:prstGeom prst="rect">
          <a:avLst/>
        </a:prstGeom>
      </xdr:spPr>
    </xdr:pic>
    <xdr:clientData/>
  </xdr:twoCellAnchor>
  <xdr:twoCellAnchor>
    <xdr:from>
      <xdr:col>2</xdr:col>
      <xdr:colOff>140400</xdr:colOff>
      <xdr:row>525</xdr:row>
      <xdr:rowOff>54675</xdr:rowOff>
    </xdr:from>
    <xdr:to>
      <xdr:col>2</xdr:col>
      <xdr:colOff>399480</xdr:colOff>
      <xdr:row>525</xdr:row>
      <xdr:rowOff>572835</xdr:rowOff>
    </xdr:to>
    <xdr:pic>
      <xdr:nvPicPr>
        <xdr:cNvPr id="256" name="Рисунок 255"/>
        <xdr:cNvPicPr>
          <a:picLocks noChangeAspect="1"/>
        </xdr:cNvPicPr>
      </xdr:nvPicPr>
      <xdr:blipFill>
        <a:blip xmlns:r="http://schemas.openxmlformats.org/officeDocument/2006/relationships" r:embed="rId28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825" y="155636025"/>
          <a:ext cx="259080" cy="518160"/>
        </a:xfrm>
        <a:prstGeom prst="rect">
          <a:avLst/>
        </a:prstGeom>
      </xdr:spPr>
    </xdr:pic>
    <xdr:clientData/>
  </xdr:twoCellAnchor>
  <xdr:twoCellAnchor>
    <xdr:from>
      <xdr:col>2</xdr:col>
      <xdr:colOff>261825</xdr:colOff>
      <xdr:row>597</xdr:row>
      <xdr:rowOff>80850</xdr:rowOff>
    </xdr:from>
    <xdr:to>
      <xdr:col>2</xdr:col>
      <xdr:colOff>368505</xdr:colOff>
      <xdr:row>597</xdr:row>
      <xdr:rowOff>599010</xdr:rowOff>
    </xdr:to>
    <xdr:pic>
      <xdr:nvPicPr>
        <xdr:cNvPr id="257" name="Рисунок 256"/>
        <xdr:cNvPicPr>
          <a:picLocks noChangeAspect="1"/>
        </xdr:cNvPicPr>
      </xdr:nvPicPr>
      <xdr:blipFill>
        <a:blip xmlns:r="http://schemas.openxmlformats.org/officeDocument/2006/relationships" r:embed="rId289" cstate="email">
          <a:extLst>
            <a:ext uri="{BEBA8EAE-BF5A-486C-A8C5-ECC9F3942E4B}">
              <a14:imgProps xmlns:a14="http://schemas.microsoft.com/office/drawing/2010/main">
                <a14:imgLayer r:embed="rId290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200" y="164529975"/>
          <a:ext cx="106680" cy="518160"/>
        </a:xfrm>
        <a:prstGeom prst="rect">
          <a:avLst/>
        </a:prstGeom>
      </xdr:spPr>
    </xdr:pic>
    <xdr:clientData/>
  </xdr:twoCellAnchor>
  <xdr:twoCellAnchor>
    <xdr:from>
      <xdr:col>2</xdr:col>
      <xdr:colOff>230850</xdr:colOff>
      <xdr:row>352</xdr:row>
      <xdr:rowOff>59400</xdr:rowOff>
    </xdr:from>
    <xdr:to>
      <xdr:col>2</xdr:col>
      <xdr:colOff>360390</xdr:colOff>
      <xdr:row>352</xdr:row>
      <xdr:rowOff>577560</xdr:rowOff>
    </xdr:to>
    <xdr:pic>
      <xdr:nvPicPr>
        <xdr:cNvPr id="258" name="Рисунок 257"/>
        <xdr:cNvPicPr>
          <a:picLocks noChangeAspect="1"/>
        </xdr:cNvPicPr>
      </xdr:nvPicPr>
      <xdr:blipFill>
        <a:blip xmlns:r="http://schemas.openxmlformats.org/officeDocument/2006/relationships" r:embed="rId291" cstate="email">
          <a:extLst>
            <a:ext uri="{BEBA8EAE-BF5A-486C-A8C5-ECC9F3942E4B}">
              <a14:imgProps xmlns:a14="http://schemas.microsoft.com/office/drawing/2010/main">
                <a14:imgLayer r:embed="rId29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275" y="156774225"/>
          <a:ext cx="129540" cy="51816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319</xdr:row>
      <xdr:rowOff>85725</xdr:rowOff>
    </xdr:from>
    <xdr:to>
      <xdr:col>2</xdr:col>
      <xdr:colOff>577215</xdr:colOff>
      <xdr:row>319</xdr:row>
      <xdr:rowOff>603885</xdr:rowOff>
    </xdr:to>
    <xdr:pic>
      <xdr:nvPicPr>
        <xdr:cNvPr id="259" name="Рисунок 258"/>
        <xdr:cNvPicPr>
          <a:picLocks noChangeAspect="1"/>
        </xdr:cNvPicPr>
      </xdr:nvPicPr>
      <xdr:blipFill>
        <a:blip xmlns:r="http://schemas.openxmlformats.org/officeDocument/2006/relationships" r:embed="rId293" cstate="email">
          <a:extLst>
            <a:ext uri="{BEBA8EAE-BF5A-486C-A8C5-ECC9F3942E4B}">
              <a14:imgProps xmlns:a14="http://schemas.microsoft.com/office/drawing/2010/main">
                <a14:imgLayer r:embed="rId294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57629225"/>
          <a:ext cx="548640" cy="518160"/>
        </a:xfrm>
        <a:prstGeom prst="rect">
          <a:avLst/>
        </a:prstGeom>
      </xdr:spPr>
    </xdr:pic>
    <xdr:clientData/>
  </xdr:twoCellAnchor>
  <xdr:twoCellAnchor>
    <xdr:from>
      <xdr:col>2</xdr:col>
      <xdr:colOff>45225</xdr:colOff>
      <xdr:row>229</xdr:row>
      <xdr:rowOff>35700</xdr:rowOff>
    </xdr:from>
    <xdr:to>
      <xdr:col>2</xdr:col>
      <xdr:colOff>510045</xdr:colOff>
      <xdr:row>229</xdr:row>
      <xdr:rowOff>553860</xdr:rowOff>
    </xdr:to>
    <xdr:pic>
      <xdr:nvPicPr>
        <xdr:cNvPr id="260" name="Рисунок 259"/>
        <xdr:cNvPicPr>
          <a:picLocks noChangeAspect="1"/>
        </xdr:cNvPicPr>
      </xdr:nvPicPr>
      <xdr:blipFill>
        <a:blip xmlns:r="http://schemas.openxmlformats.org/officeDocument/2006/relationships" r:embed="rId295" cstate="email">
          <a:extLst>
            <a:ext uri="{BEBA8EAE-BF5A-486C-A8C5-ECC9F3942E4B}">
              <a14:imgProps xmlns:a14="http://schemas.microsoft.com/office/drawing/2010/main">
                <a14:imgLayer r:embed="rId296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650" y="158226900"/>
          <a:ext cx="464820" cy="518160"/>
        </a:xfrm>
        <a:prstGeom prst="rect">
          <a:avLst/>
        </a:prstGeom>
      </xdr:spPr>
    </xdr:pic>
    <xdr:clientData/>
  </xdr:twoCellAnchor>
  <xdr:twoCellAnchor>
    <xdr:from>
      <xdr:col>2</xdr:col>
      <xdr:colOff>204750</xdr:colOff>
      <xdr:row>520</xdr:row>
      <xdr:rowOff>71400</xdr:rowOff>
    </xdr:from>
    <xdr:to>
      <xdr:col>2</xdr:col>
      <xdr:colOff>418110</xdr:colOff>
      <xdr:row>520</xdr:row>
      <xdr:rowOff>589560</xdr:rowOff>
    </xdr:to>
    <xdr:pic>
      <xdr:nvPicPr>
        <xdr:cNvPr id="261" name="Рисунок 260"/>
        <xdr:cNvPicPr>
          <a:picLocks noChangeAspect="1"/>
        </xdr:cNvPicPr>
      </xdr:nvPicPr>
      <xdr:blipFill>
        <a:blip xmlns:r="http://schemas.openxmlformats.org/officeDocument/2006/relationships" r:embed="rId297" cstate="email">
          <a:extLst>
            <a:ext uri="{BEBA8EAE-BF5A-486C-A8C5-ECC9F3942E4B}">
              <a14:imgProps xmlns:a14="http://schemas.microsoft.com/office/drawing/2010/main">
                <a14:imgLayer r:embed="rId298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25" y="167111325"/>
          <a:ext cx="213360" cy="518160"/>
        </a:xfrm>
        <a:prstGeom prst="rect">
          <a:avLst/>
        </a:prstGeom>
      </xdr:spPr>
    </xdr:pic>
    <xdr:clientData/>
  </xdr:twoCellAnchor>
  <xdr:twoCellAnchor>
    <xdr:from>
      <xdr:col>2</xdr:col>
      <xdr:colOff>259500</xdr:colOff>
      <xdr:row>607</xdr:row>
      <xdr:rowOff>59475</xdr:rowOff>
    </xdr:from>
    <xdr:to>
      <xdr:col>2</xdr:col>
      <xdr:colOff>343320</xdr:colOff>
      <xdr:row>607</xdr:row>
      <xdr:rowOff>577635</xdr:rowOff>
    </xdr:to>
    <xdr:pic>
      <xdr:nvPicPr>
        <xdr:cNvPr id="262" name="Рисунок 261"/>
        <xdr:cNvPicPr>
          <a:picLocks noChangeAspect="1"/>
        </xdr:cNvPicPr>
      </xdr:nvPicPr>
      <xdr:blipFill>
        <a:blip xmlns:r="http://schemas.openxmlformats.org/officeDocument/2006/relationships" r:embed="rId299" cstate="email">
          <a:extLst>
            <a:ext uri="{BEBA8EAE-BF5A-486C-A8C5-ECC9F3942E4B}">
              <a14:imgProps xmlns:a14="http://schemas.microsoft.com/office/drawing/2010/main">
                <a14:imgLayer r:embed="rId300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875" y="167747100"/>
          <a:ext cx="83820" cy="518160"/>
        </a:xfrm>
        <a:prstGeom prst="rect">
          <a:avLst/>
        </a:prstGeom>
      </xdr:spPr>
    </xdr:pic>
    <xdr:clientData/>
  </xdr:twoCellAnchor>
  <xdr:twoCellAnchor>
    <xdr:from>
      <xdr:col>2</xdr:col>
      <xdr:colOff>266625</xdr:colOff>
      <xdr:row>351</xdr:row>
      <xdr:rowOff>76125</xdr:rowOff>
    </xdr:from>
    <xdr:to>
      <xdr:col>2</xdr:col>
      <xdr:colOff>373305</xdr:colOff>
      <xdr:row>351</xdr:row>
      <xdr:rowOff>594285</xdr:rowOff>
    </xdr:to>
    <xdr:pic>
      <xdr:nvPicPr>
        <xdr:cNvPr id="263" name="Рисунок 262"/>
        <xdr:cNvPicPr>
          <a:picLocks noChangeAspect="1"/>
        </xdr:cNvPicPr>
      </xdr:nvPicPr>
      <xdr:blipFill>
        <a:blip xmlns:r="http://schemas.openxmlformats.org/officeDocument/2006/relationships" r:embed="rId301" cstate="email">
          <a:extLst>
            <a:ext uri="{BEBA8EAE-BF5A-486C-A8C5-ECC9F3942E4B}">
              <a14:imgProps xmlns:a14="http://schemas.microsoft.com/office/drawing/2010/main">
                <a14:imgLayer r:embed="rId30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050" y="159400800"/>
          <a:ext cx="106680" cy="518160"/>
        </a:xfrm>
        <a:prstGeom prst="rect">
          <a:avLst/>
        </a:prstGeom>
      </xdr:spPr>
    </xdr:pic>
    <xdr:clientData/>
  </xdr:twoCellAnchor>
  <xdr:twoCellAnchor>
    <xdr:from>
      <xdr:col>2</xdr:col>
      <xdr:colOff>92775</xdr:colOff>
      <xdr:row>321</xdr:row>
      <xdr:rowOff>45150</xdr:rowOff>
    </xdr:from>
    <xdr:to>
      <xdr:col>2</xdr:col>
      <xdr:colOff>511875</xdr:colOff>
      <xdr:row>321</xdr:row>
      <xdr:rowOff>563310</xdr:rowOff>
    </xdr:to>
    <xdr:pic>
      <xdr:nvPicPr>
        <xdr:cNvPr id="264" name="Рисунок 263"/>
        <xdr:cNvPicPr>
          <a:picLocks noChangeAspect="1"/>
        </xdr:cNvPicPr>
      </xdr:nvPicPr>
      <xdr:blipFill>
        <a:blip xmlns:r="http://schemas.openxmlformats.org/officeDocument/2006/relationships" r:embed="rId303" cstate="email">
          <a:extLst>
            <a:ext uri="{BEBA8EAE-BF5A-486C-A8C5-ECC9F3942E4B}">
              <a14:imgProps xmlns:a14="http://schemas.microsoft.com/office/drawing/2010/main">
                <a14:imgLayer r:embed="rId304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200" y="159855600"/>
          <a:ext cx="419100" cy="518160"/>
        </a:xfrm>
        <a:prstGeom prst="rect">
          <a:avLst/>
        </a:prstGeom>
      </xdr:spPr>
    </xdr:pic>
    <xdr:clientData/>
  </xdr:twoCellAnchor>
  <xdr:twoCellAnchor>
    <xdr:from>
      <xdr:col>2</xdr:col>
      <xdr:colOff>23700</xdr:colOff>
      <xdr:row>215</xdr:row>
      <xdr:rowOff>161925</xdr:rowOff>
    </xdr:from>
    <xdr:to>
      <xdr:col>2</xdr:col>
      <xdr:colOff>584755</xdr:colOff>
      <xdr:row>215</xdr:row>
      <xdr:rowOff>379935</xdr:rowOff>
    </xdr:to>
    <xdr:pic>
      <xdr:nvPicPr>
        <xdr:cNvPr id="265" name="Рисунок 264"/>
        <xdr:cNvPicPr>
          <a:picLocks noChangeAspect="1"/>
        </xdr:cNvPicPr>
      </xdr:nvPicPr>
      <xdr:blipFill>
        <a:blip xmlns:r="http://schemas.openxmlformats.org/officeDocument/2006/relationships" r:embed="rId305" cstate="email">
          <a:extLst>
            <a:ext uri="{BEBA8EAE-BF5A-486C-A8C5-ECC9F3942E4B}">
              <a14:imgProps xmlns:a14="http://schemas.microsoft.com/office/drawing/2010/main">
                <a14:imgLayer r:embed="rId306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125" y="160458150"/>
          <a:ext cx="561055" cy="218010"/>
        </a:xfrm>
        <a:prstGeom prst="rect">
          <a:avLst/>
        </a:prstGeom>
      </xdr:spPr>
    </xdr:pic>
    <xdr:clientData/>
  </xdr:twoCellAnchor>
  <xdr:twoCellAnchor>
    <xdr:from>
      <xdr:col>2</xdr:col>
      <xdr:colOff>202275</xdr:colOff>
      <xdr:row>519</xdr:row>
      <xdr:rowOff>66801</xdr:rowOff>
    </xdr:from>
    <xdr:to>
      <xdr:col>2</xdr:col>
      <xdr:colOff>438150</xdr:colOff>
      <xdr:row>519</xdr:row>
      <xdr:rowOff>568035</xdr:rowOff>
    </xdr:to>
    <xdr:pic>
      <xdr:nvPicPr>
        <xdr:cNvPr id="266" name="Рисунок 265"/>
        <xdr:cNvPicPr>
          <a:picLocks noChangeAspect="1"/>
        </xdr:cNvPicPr>
      </xdr:nvPicPr>
      <xdr:blipFill>
        <a:blip xmlns:r="http://schemas.openxmlformats.org/officeDocument/2006/relationships" r:embed="rId307" cstate="email">
          <a:extLst>
            <a:ext uri="{BEBA8EAE-BF5A-486C-A8C5-ECC9F3942E4B}">
              <a14:imgProps xmlns:a14="http://schemas.microsoft.com/office/drawing/2010/main">
                <a14:imgLayer r:embed="rId308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650" y="170345226"/>
          <a:ext cx="235875" cy="501234"/>
        </a:xfrm>
        <a:prstGeom prst="rect">
          <a:avLst/>
        </a:prstGeom>
      </xdr:spPr>
    </xdr:pic>
    <xdr:clientData/>
  </xdr:twoCellAnchor>
  <xdr:twoCellAnchor>
    <xdr:from>
      <xdr:col>2</xdr:col>
      <xdr:colOff>228450</xdr:colOff>
      <xdr:row>588</xdr:row>
      <xdr:rowOff>53755</xdr:rowOff>
    </xdr:from>
    <xdr:to>
      <xdr:col>2</xdr:col>
      <xdr:colOff>371475</xdr:colOff>
      <xdr:row>588</xdr:row>
      <xdr:rowOff>565634</xdr:rowOff>
    </xdr:to>
    <xdr:pic>
      <xdr:nvPicPr>
        <xdr:cNvPr id="267" name="Рисунок 266"/>
        <xdr:cNvPicPr>
          <a:picLocks noChangeAspect="1"/>
        </xdr:cNvPicPr>
      </xdr:nvPicPr>
      <xdr:blipFill>
        <a:blip xmlns:r="http://schemas.openxmlformats.org/officeDocument/2006/relationships" r:embed="rId309" cstate="email">
          <a:extLst>
            <a:ext uri="{BEBA8EAE-BF5A-486C-A8C5-ECC9F3942E4B}">
              <a14:imgProps xmlns:a14="http://schemas.microsoft.com/office/drawing/2010/main">
                <a14:imgLayer r:embed="rId310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825" y="170979880"/>
          <a:ext cx="143025" cy="511879"/>
        </a:xfrm>
        <a:prstGeom prst="rect">
          <a:avLst/>
        </a:prstGeom>
      </xdr:spPr>
    </xdr:pic>
    <xdr:clientData/>
  </xdr:twoCellAnchor>
  <xdr:twoCellAnchor>
    <xdr:from>
      <xdr:col>2</xdr:col>
      <xdr:colOff>35550</xdr:colOff>
      <xdr:row>310</xdr:row>
      <xdr:rowOff>35550</xdr:rowOff>
    </xdr:from>
    <xdr:to>
      <xdr:col>2</xdr:col>
      <xdr:colOff>599430</xdr:colOff>
      <xdr:row>310</xdr:row>
      <xdr:rowOff>553710</xdr:rowOff>
    </xdr:to>
    <xdr:pic>
      <xdr:nvPicPr>
        <xdr:cNvPr id="268" name="Рисунок 267"/>
        <xdr:cNvPicPr>
          <a:picLocks noChangeAspect="1"/>
        </xdr:cNvPicPr>
      </xdr:nvPicPr>
      <xdr:blipFill>
        <a:blip xmlns:r="http://schemas.openxmlformats.org/officeDocument/2006/relationships" r:embed="rId311" cstate="email">
          <a:extLst>
            <a:ext uri="{BEBA8EAE-BF5A-486C-A8C5-ECC9F3942E4B}">
              <a14:imgProps xmlns:a14="http://schemas.microsoft.com/office/drawing/2010/main">
                <a14:imgLayer r:embed="rId31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975" y="161465250"/>
          <a:ext cx="563880" cy="518160"/>
        </a:xfrm>
        <a:prstGeom prst="rect">
          <a:avLst/>
        </a:prstGeom>
      </xdr:spPr>
    </xdr:pic>
    <xdr:clientData/>
  </xdr:twoCellAnchor>
  <xdr:twoCellAnchor>
    <xdr:from>
      <xdr:col>2</xdr:col>
      <xdr:colOff>25898</xdr:colOff>
      <xdr:row>143</xdr:row>
      <xdr:rowOff>248872</xdr:rowOff>
    </xdr:from>
    <xdr:to>
      <xdr:col>3</xdr:col>
      <xdr:colOff>3332</xdr:colOff>
      <xdr:row>143</xdr:row>
      <xdr:rowOff>407278</xdr:rowOff>
    </xdr:to>
    <xdr:pic>
      <xdr:nvPicPr>
        <xdr:cNvPr id="269" name="Рисунок 268"/>
        <xdr:cNvPicPr>
          <a:picLocks noChangeAspect="1"/>
        </xdr:cNvPicPr>
      </xdr:nvPicPr>
      <xdr:blipFill>
        <a:blip xmlns:r="http://schemas.openxmlformats.org/officeDocument/2006/relationships" r:embed="rId313" cstate="email">
          <a:extLst>
            <a:ext uri="{BEBA8EAE-BF5A-486C-A8C5-ECC9F3942E4B}">
              <a14:imgProps xmlns:a14="http://schemas.microsoft.com/office/drawing/2010/main">
                <a14:imgLayer r:embed="rId314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560337">
          <a:off x="359273" y="172470397"/>
          <a:ext cx="587034" cy="158406"/>
        </a:xfrm>
        <a:prstGeom prst="rect">
          <a:avLst/>
        </a:prstGeom>
      </xdr:spPr>
    </xdr:pic>
    <xdr:clientData/>
  </xdr:twoCellAnchor>
  <xdr:twoCellAnchor>
    <xdr:from>
      <xdr:col>2</xdr:col>
      <xdr:colOff>26175</xdr:colOff>
      <xdr:row>217</xdr:row>
      <xdr:rowOff>152400</xdr:rowOff>
    </xdr:from>
    <xdr:to>
      <xdr:col>2</xdr:col>
      <xdr:colOff>575552</xdr:colOff>
      <xdr:row>217</xdr:row>
      <xdr:rowOff>458610</xdr:rowOff>
    </xdr:to>
    <xdr:pic>
      <xdr:nvPicPr>
        <xdr:cNvPr id="270" name="Рисунок 269"/>
        <xdr:cNvPicPr>
          <a:picLocks noChangeAspect="1"/>
        </xdr:cNvPicPr>
      </xdr:nvPicPr>
      <xdr:blipFill>
        <a:blip xmlns:r="http://schemas.openxmlformats.org/officeDocument/2006/relationships" r:embed="rId315" cstate="email">
          <a:extLst>
            <a:ext uri="{BEBA8EAE-BF5A-486C-A8C5-ECC9F3942E4B}">
              <a14:imgProps xmlns:a14="http://schemas.microsoft.com/office/drawing/2010/main">
                <a14:imgLayer r:embed="rId316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550" y="173021625"/>
          <a:ext cx="549377" cy="306210"/>
        </a:xfrm>
        <a:prstGeom prst="rect">
          <a:avLst/>
        </a:prstGeom>
      </xdr:spPr>
    </xdr:pic>
    <xdr:clientData/>
  </xdr:twoCellAnchor>
  <xdr:twoCellAnchor>
    <xdr:from>
      <xdr:col>2</xdr:col>
      <xdr:colOff>71400</xdr:colOff>
      <xdr:row>313</xdr:row>
      <xdr:rowOff>52350</xdr:rowOff>
    </xdr:from>
    <xdr:to>
      <xdr:col>2</xdr:col>
      <xdr:colOff>520980</xdr:colOff>
      <xdr:row>313</xdr:row>
      <xdr:rowOff>570510</xdr:rowOff>
    </xdr:to>
    <xdr:pic>
      <xdr:nvPicPr>
        <xdr:cNvPr id="271" name="Рисунок 270"/>
        <xdr:cNvPicPr>
          <a:picLocks noChangeAspect="1"/>
        </xdr:cNvPicPr>
      </xdr:nvPicPr>
      <xdr:blipFill>
        <a:blip xmlns:r="http://schemas.openxmlformats.org/officeDocument/2006/relationships" r:embed="rId317" cstate="email">
          <a:extLst>
            <a:ext uri="{BEBA8EAE-BF5A-486C-A8C5-ECC9F3942E4B}">
              <a14:imgProps xmlns:a14="http://schemas.microsoft.com/office/drawing/2010/main">
                <a14:imgLayer r:embed="rId318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825" y="164625300"/>
          <a:ext cx="449580" cy="518160"/>
        </a:xfrm>
        <a:prstGeom prst="rect">
          <a:avLst/>
        </a:prstGeom>
      </xdr:spPr>
    </xdr:pic>
    <xdr:clientData/>
  </xdr:twoCellAnchor>
  <xdr:twoCellAnchor>
    <xdr:from>
      <xdr:col>2</xdr:col>
      <xdr:colOff>40425</xdr:colOff>
      <xdr:row>64</xdr:row>
      <xdr:rowOff>142874</xdr:rowOff>
    </xdr:from>
    <xdr:to>
      <xdr:col>2</xdr:col>
      <xdr:colOff>589642</xdr:colOff>
      <xdr:row>64</xdr:row>
      <xdr:rowOff>491909</xdr:rowOff>
    </xdr:to>
    <xdr:pic>
      <xdr:nvPicPr>
        <xdr:cNvPr id="272" name="Рисунок 271"/>
        <xdr:cNvPicPr>
          <a:picLocks noChangeAspect="1"/>
        </xdr:cNvPicPr>
      </xdr:nvPicPr>
      <xdr:blipFill>
        <a:blip xmlns:r="http://schemas.openxmlformats.org/officeDocument/2006/relationships" r:embed="rId319" cstate="email">
          <a:extLst>
            <a:ext uri="{BEBA8EAE-BF5A-486C-A8C5-ECC9F3942E4B}">
              <a14:imgProps xmlns:a14="http://schemas.microsoft.com/office/drawing/2010/main">
                <a14:imgLayer r:embed="rId320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850" y="165325424"/>
          <a:ext cx="549217" cy="349035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318</xdr:row>
      <xdr:rowOff>102101</xdr:rowOff>
    </xdr:from>
    <xdr:to>
      <xdr:col>2</xdr:col>
      <xdr:colOff>580950</xdr:colOff>
      <xdr:row>318</xdr:row>
      <xdr:rowOff>594285</xdr:rowOff>
    </xdr:to>
    <xdr:pic>
      <xdr:nvPicPr>
        <xdr:cNvPr id="273" name="Рисунок 272"/>
        <xdr:cNvPicPr>
          <a:picLocks noChangeAspect="1"/>
        </xdr:cNvPicPr>
      </xdr:nvPicPr>
      <xdr:blipFill>
        <a:blip xmlns:r="http://schemas.openxmlformats.org/officeDocument/2006/relationships" r:embed="rId321" cstate="email">
          <a:extLst>
            <a:ext uri="{BEBA8EAE-BF5A-486C-A8C5-ECC9F3942E4B}">
              <a14:imgProps xmlns:a14="http://schemas.microsoft.com/office/drawing/2010/main">
                <a14:imgLayer r:embed="rId32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165932351"/>
          <a:ext cx="542850" cy="492184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99</xdr:row>
      <xdr:rowOff>161925</xdr:rowOff>
    </xdr:from>
    <xdr:to>
      <xdr:col>2</xdr:col>
      <xdr:colOff>593351</xdr:colOff>
      <xdr:row>99</xdr:row>
      <xdr:rowOff>466725</xdr:rowOff>
    </xdr:to>
    <xdr:pic>
      <xdr:nvPicPr>
        <xdr:cNvPr id="274" name="Рисунок 273"/>
        <xdr:cNvPicPr>
          <a:picLocks noChangeAspect="1"/>
        </xdr:cNvPicPr>
      </xdr:nvPicPr>
      <xdr:blipFill>
        <a:blip xmlns:r="http://schemas.openxmlformats.org/officeDocument/2006/relationships" r:embed="rId323" cstate="email">
          <a:extLst>
            <a:ext uri="{BEBA8EAE-BF5A-486C-A8C5-ECC9F3942E4B}">
              <a14:imgProps xmlns:a14="http://schemas.microsoft.com/office/drawing/2010/main">
                <a14:imgLayer r:embed="rId324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66639875"/>
          <a:ext cx="564776" cy="304800"/>
        </a:xfrm>
        <a:prstGeom prst="rect">
          <a:avLst/>
        </a:prstGeom>
      </xdr:spPr>
    </xdr:pic>
    <xdr:clientData/>
  </xdr:twoCellAnchor>
  <xdr:twoCellAnchor>
    <xdr:from>
      <xdr:col>2</xdr:col>
      <xdr:colOff>159525</xdr:colOff>
      <xdr:row>216</xdr:row>
      <xdr:rowOff>83325</xdr:rowOff>
    </xdr:from>
    <xdr:to>
      <xdr:col>2</xdr:col>
      <xdr:colOff>418605</xdr:colOff>
      <xdr:row>216</xdr:row>
      <xdr:rowOff>601485</xdr:rowOff>
    </xdr:to>
    <xdr:pic>
      <xdr:nvPicPr>
        <xdr:cNvPr id="275" name="Рисунок 274"/>
        <xdr:cNvPicPr>
          <a:picLocks noChangeAspect="1"/>
        </xdr:cNvPicPr>
      </xdr:nvPicPr>
      <xdr:blipFill>
        <a:blip xmlns:r="http://schemas.openxmlformats.org/officeDocument/2006/relationships" r:embed="rId325" cstate="email">
          <a:extLst>
            <a:ext uri="{BEBA8EAE-BF5A-486C-A8C5-ECC9F3942E4B}">
              <a14:imgProps xmlns:a14="http://schemas.microsoft.com/office/drawing/2010/main">
                <a14:imgLayer r:embed="rId326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950" y="167208975"/>
          <a:ext cx="259080" cy="518160"/>
        </a:xfrm>
        <a:prstGeom prst="rect">
          <a:avLst/>
        </a:prstGeom>
      </xdr:spPr>
    </xdr:pic>
    <xdr:clientData/>
  </xdr:twoCellAnchor>
  <xdr:twoCellAnchor>
    <xdr:from>
      <xdr:col>2</xdr:col>
      <xdr:colOff>33300</xdr:colOff>
      <xdr:row>168</xdr:row>
      <xdr:rowOff>138075</xdr:rowOff>
    </xdr:from>
    <xdr:to>
      <xdr:col>2</xdr:col>
      <xdr:colOff>584897</xdr:colOff>
      <xdr:row>168</xdr:row>
      <xdr:rowOff>495300</xdr:rowOff>
    </xdr:to>
    <xdr:pic>
      <xdr:nvPicPr>
        <xdr:cNvPr id="276" name="Рисунок 275"/>
        <xdr:cNvPicPr>
          <a:picLocks noChangeAspect="1"/>
        </xdr:cNvPicPr>
      </xdr:nvPicPr>
      <xdr:blipFill>
        <a:blip xmlns:r="http://schemas.openxmlformats.org/officeDocument/2006/relationships" r:embed="rId327" cstate="email">
          <a:extLst>
            <a:ext uri="{BEBA8EAE-BF5A-486C-A8C5-ECC9F3942E4B}">
              <a14:imgProps xmlns:a14="http://schemas.microsoft.com/office/drawing/2010/main">
                <a14:imgLayer r:embed="rId328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675" y="176893500"/>
          <a:ext cx="551597" cy="357225"/>
        </a:xfrm>
        <a:prstGeom prst="rect">
          <a:avLst/>
        </a:prstGeom>
      </xdr:spPr>
    </xdr:pic>
    <xdr:clientData/>
  </xdr:twoCellAnchor>
  <xdr:twoCellAnchor>
    <xdr:from>
      <xdr:col>2</xdr:col>
      <xdr:colOff>107100</xdr:colOff>
      <xdr:row>311</xdr:row>
      <xdr:rowOff>88050</xdr:rowOff>
    </xdr:from>
    <xdr:to>
      <xdr:col>2</xdr:col>
      <xdr:colOff>472860</xdr:colOff>
      <xdr:row>311</xdr:row>
      <xdr:rowOff>606210</xdr:rowOff>
    </xdr:to>
    <xdr:pic>
      <xdr:nvPicPr>
        <xdr:cNvPr id="277" name="Рисунок 276"/>
        <xdr:cNvPicPr>
          <a:picLocks noChangeAspect="1"/>
        </xdr:cNvPicPr>
      </xdr:nvPicPr>
      <xdr:blipFill>
        <a:blip xmlns:r="http://schemas.openxmlformats.org/officeDocument/2006/relationships" r:embed="rId329" cstate="email">
          <a:extLst>
            <a:ext uri="{BEBA8EAE-BF5A-486C-A8C5-ECC9F3942E4B}">
              <a14:imgProps xmlns:a14="http://schemas.microsoft.com/office/drawing/2010/main">
                <a14:imgLayer r:embed="rId330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525" y="168328125"/>
          <a:ext cx="365760" cy="518160"/>
        </a:xfrm>
        <a:prstGeom prst="rect">
          <a:avLst/>
        </a:prstGeom>
      </xdr:spPr>
    </xdr:pic>
    <xdr:clientData/>
  </xdr:twoCellAnchor>
  <xdr:twoCellAnchor>
    <xdr:from>
      <xdr:col>2</xdr:col>
      <xdr:colOff>47550</xdr:colOff>
      <xdr:row>74</xdr:row>
      <xdr:rowOff>85650</xdr:rowOff>
    </xdr:from>
    <xdr:to>
      <xdr:col>2</xdr:col>
      <xdr:colOff>581025</xdr:colOff>
      <xdr:row>74</xdr:row>
      <xdr:rowOff>550731</xdr:rowOff>
    </xdr:to>
    <xdr:pic>
      <xdr:nvPicPr>
        <xdr:cNvPr id="278" name="Рисунок 277"/>
        <xdr:cNvPicPr>
          <a:picLocks noChangeAspect="1"/>
        </xdr:cNvPicPr>
      </xdr:nvPicPr>
      <xdr:blipFill>
        <a:blip xmlns:r="http://schemas.openxmlformats.org/officeDocument/2006/relationships" r:embed="rId33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975" y="168973425"/>
          <a:ext cx="533475" cy="465081"/>
        </a:xfrm>
        <a:prstGeom prst="rect">
          <a:avLst/>
        </a:prstGeom>
      </xdr:spPr>
    </xdr:pic>
    <xdr:clientData/>
  </xdr:twoCellAnchor>
  <xdr:twoCellAnchor>
    <xdr:from>
      <xdr:col>2</xdr:col>
      <xdr:colOff>23701</xdr:colOff>
      <xdr:row>669</xdr:row>
      <xdr:rowOff>136153</xdr:rowOff>
    </xdr:from>
    <xdr:to>
      <xdr:col>2</xdr:col>
      <xdr:colOff>590551</xdr:colOff>
      <xdr:row>669</xdr:row>
      <xdr:rowOff>457200</xdr:rowOff>
    </xdr:to>
    <xdr:pic>
      <xdr:nvPicPr>
        <xdr:cNvPr id="280" name="Рисунок 279"/>
        <xdr:cNvPicPr>
          <a:picLocks noChangeAspect="1"/>
        </xdr:cNvPicPr>
      </xdr:nvPicPr>
      <xdr:blipFill rotWithShape="1">
        <a:blip xmlns:r="http://schemas.openxmlformats.org/officeDocument/2006/relationships" r:embed="rId332" cstate="print">
          <a:extLst>
            <a:ext uri="{BEBA8EAE-BF5A-486C-A8C5-ECC9F3942E4B}">
              <a14:imgProps xmlns:a14="http://schemas.microsoft.com/office/drawing/2010/main">
                <a14:imgLayer r:embed="rId333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-333"/>
        <a:stretch/>
      </xdr:blipFill>
      <xdr:spPr>
        <a:xfrm>
          <a:off x="376126" y="170319328"/>
          <a:ext cx="566850" cy="321047"/>
        </a:xfrm>
        <a:prstGeom prst="rect">
          <a:avLst/>
        </a:prstGeom>
      </xdr:spPr>
    </xdr:pic>
    <xdr:clientData/>
  </xdr:twoCellAnchor>
  <xdr:twoCellAnchor>
    <xdr:from>
      <xdr:col>2</xdr:col>
      <xdr:colOff>30825</xdr:colOff>
      <xdr:row>672</xdr:row>
      <xdr:rowOff>135600</xdr:rowOff>
    </xdr:from>
    <xdr:to>
      <xdr:col>2</xdr:col>
      <xdr:colOff>571500</xdr:colOff>
      <xdr:row>672</xdr:row>
      <xdr:rowOff>457200</xdr:rowOff>
    </xdr:to>
    <xdr:pic>
      <xdr:nvPicPr>
        <xdr:cNvPr id="281" name="Рисунок 280"/>
        <xdr:cNvPicPr>
          <a:picLocks noChangeAspect="1"/>
        </xdr:cNvPicPr>
      </xdr:nvPicPr>
      <xdr:blipFill rotWithShape="1">
        <a:blip xmlns:r="http://schemas.openxmlformats.org/officeDocument/2006/relationships" r:embed="rId334" cstate="print">
          <a:extLst>
            <a:ext uri="{BEBA8EAE-BF5A-486C-A8C5-ECC9F3942E4B}">
              <a14:imgProps xmlns:a14="http://schemas.microsoft.com/office/drawing/2010/main">
                <a14:imgLayer r:embed="rId335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-1"/>
        <a:stretch/>
      </xdr:blipFill>
      <xdr:spPr>
        <a:xfrm>
          <a:off x="364200" y="180129525"/>
          <a:ext cx="540675" cy="321600"/>
        </a:xfrm>
        <a:prstGeom prst="rect">
          <a:avLst/>
        </a:prstGeom>
      </xdr:spPr>
    </xdr:pic>
    <xdr:clientData/>
  </xdr:twoCellAnchor>
  <xdr:twoCellAnchor>
    <xdr:from>
      <xdr:col>2</xdr:col>
      <xdr:colOff>33672</xdr:colOff>
      <xdr:row>668</xdr:row>
      <xdr:rowOff>185931</xdr:rowOff>
    </xdr:from>
    <xdr:to>
      <xdr:col>2</xdr:col>
      <xdr:colOff>590550</xdr:colOff>
      <xdr:row>668</xdr:row>
      <xdr:rowOff>419101</xdr:rowOff>
    </xdr:to>
    <xdr:pic>
      <xdr:nvPicPr>
        <xdr:cNvPr id="282" name="Рисунок 281"/>
        <xdr:cNvPicPr>
          <a:picLocks noChangeAspect="1"/>
        </xdr:cNvPicPr>
      </xdr:nvPicPr>
      <xdr:blipFill rotWithShape="1">
        <a:blip xmlns:r="http://schemas.openxmlformats.org/officeDocument/2006/relationships" r:embed="rId336" cstate="email">
          <a:extLst>
            <a:ext uri="{BEBA8EAE-BF5A-486C-A8C5-ECC9F3942E4B}">
              <a14:imgProps xmlns:a14="http://schemas.microsoft.com/office/drawing/2010/main">
                <a14:imgLayer r:embed="rId337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6097" y="171340656"/>
          <a:ext cx="556878" cy="233170"/>
        </a:xfrm>
        <a:prstGeom prst="rect">
          <a:avLst/>
        </a:prstGeom>
      </xdr:spPr>
    </xdr:pic>
    <xdr:clientData/>
  </xdr:twoCellAnchor>
  <xdr:twoCellAnchor>
    <xdr:from>
      <xdr:col>2</xdr:col>
      <xdr:colOff>19051</xdr:colOff>
      <xdr:row>671</xdr:row>
      <xdr:rowOff>133350</xdr:rowOff>
    </xdr:from>
    <xdr:to>
      <xdr:col>2</xdr:col>
      <xdr:colOff>590551</xdr:colOff>
      <xdr:row>671</xdr:row>
      <xdr:rowOff>466725</xdr:rowOff>
    </xdr:to>
    <xdr:pic>
      <xdr:nvPicPr>
        <xdr:cNvPr id="283" name="Рисунок 282"/>
        <xdr:cNvPicPr>
          <a:picLocks noChangeAspect="1"/>
        </xdr:cNvPicPr>
      </xdr:nvPicPr>
      <xdr:blipFill rotWithShape="1">
        <a:blip xmlns:r="http://schemas.openxmlformats.org/officeDocument/2006/relationships" r:embed="rId338" cstate="email">
          <a:extLst>
            <a:ext uri="{BEBA8EAE-BF5A-486C-A8C5-ECC9F3942E4B}">
              <a14:imgProps xmlns:a14="http://schemas.microsoft.com/office/drawing/2010/main">
                <a14:imgLayer r:embed="rId339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52426" y="181422675"/>
          <a:ext cx="571500" cy="333375"/>
        </a:xfrm>
        <a:prstGeom prst="rect">
          <a:avLst/>
        </a:prstGeom>
      </xdr:spPr>
    </xdr:pic>
    <xdr:clientData/>
  </xdr:twoCellAnchor>
  <xdr:twoCellAnchor>
    <xdr:from>
      <xdr:col>2</xdr:col>
      <xdr:colOff>54750</xdr:colOff>
      <xdr:row>667</xdr:row>
      <xdr:rowOff>202276</xdr:rowOff>
    </xdr:from>
    <xdr:to>
      <xdr:col>2</xdr:col>
      <xdr:colOff>590550</xdr:colOff>
      <xdr:row>667</xdr:row>
      <xdr:rowOff>447675</xdr:rowOff>
    </xdr:to>
    <xdr:pic>
      <xdr:nvPicPr>
        <xdr:cNvPr id="284" name="Рисунок 283"/>
        <xdr:cNvPicPr>
          <a:picLocks noChangeAspect="1"/>
        </xdr:cNvPicPr>
      </xdr:nvPicPr>
      <xdr:blipFill rotWithShape="1">
        <a:blip xmlns:r="http://schemas.openxmlformats.org/officeDocument/2006/relationships" r:embed="rId340" cstate="print">
          <a:extLst>
            <a:ext uri="{BEBA8EAE-BF5A-486C-A8C5-ECC9F3942E4B}">
              <a14:imgProps xmlns:a14="http://schemas.microsoft.com/office/drawing/2010/main">
                <a14:imgLayer r:embed="rId341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-54904"/>
        <a:stretch/>
      </xdr:blipFill>
      <xdr:spPr>
        <a:xfrm>
          <a:off x="407175" y="172566676"/>
          <a:ext cx="535800" cy="245399"/>
        </a:xfrm>
        <a:prstGeom prst="rect">
          <a:avLst/>
        </a:prstGeom>
      </xdr:spPr>
    </xdr:pic>
    <xdr:clientData/>
  </xdr:twoCellAnchor>
  <xdr:twoCellAnchor>
    <xdr:from>
      <xdr:col>2</xdr:col>
      <xdr:colOff>33301</xdr:colOff>
      <xdr:row>670</xdr:row>
      <xdr:rowOff>152552</xdr:rowOff>
    </xdr:from>
    <xdr:to>
      <xdr:col>2</xdr:col>
      <xdr:colOff>571501</xdr:colOff>
      <xdr:row>670</xdr:row>
      <xdr:rowOff>438149</xdr:rowOff>
    </xdr:to>
    <xdr:pic>
      <xdr:nvPicPr>
        <xdr:cNvPr id="285" name="Рисунок 284"/>
        <xdr:cNvPicPr>
          <a:picLocks noChangeAspect="1"/>
        </xdr:cNvPicPr>
      </xdr:nvPicPr>
      <xdr:blipFill rotWithShape="1">
        <a:blip xmlns:r="http://schemas.openxmlformats.org/officeDocument/2006/relationships" r:embed="rId342" cstate="print">
          <a:extLst>
            <a:ext uri="{BEBA8EAE-BF5A-486C-A8C5-ECC9F3942E4B}">
              <a14:imgProps xmlns:a14="http://schemas.microsoft.com/office/drawing/2010/main">
                <a14:imgLayer r:embed="rId343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-38809"/>
        <a:stretch/>
      </xdr:blipFill>
      <xdr:spPr>
        <a:xfrm>
          <a:off x="385726" y="173002727"/>
          <a:ext cx="538200" cy="285597"/>
        </a:xfrm>
        <a:prstGeom prst="rect">
          <a:avLst/>
        </a:prstGeom>
      </xdr:spPr>
    </xdr:pic>
    <xdr:clientData/>
  </xdr:twoCellAnchor>
  <xdr:twoCellAnchor>
    <xdr:from>
      <xdr:col>2</xdr:col>
      <xdr:colOff>126150</xdr:colOff>
      <xdr:row>666</xdr:row>
      <xdr:rowOff>49950</xdr:rowOff>
    </xdr:from>
    <xdr:to>
      <xdr:col>2</xdr:col>
      <xdr:colOff>514770</xdr:colOff>
      <xdr:row>666</xdr:row>
      <xdr:rowOff>568110</xdr:rowOff>
    </xdr:to>
    <xdr:pic>
      <xdr:nvPicPr>
        <xdr:cNvPr id="286" name="Рисунок 285"/>
        <xdr:cNvPicPr>
          <a:picLocks noChangeAspect="1"/>
        </xdr:cNvPicPr>
      </xdr:nvPicPr>
      <xdr:blipFill>
        <a:blip xmlns:r="http://schemas.openxmlformats.org/officeDocument/2006/relationships" r:embed="rId34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525" y="183339525"/>
          <a:ext cx="388620" cy="518160"/>
        </a:xfrm>
        <a:prstGeom prst="rect">
          <a:avLst/>
        </a:prstGeom>
      </xdr:spPr>
    </xdr:pic>
    <xdr:clientData/>
  </xdr:twoCellAnchor>
  <xdr:twoCellAnchor>
    <xdr:from>
      <xdr:col>2</xdr:col>
      <xdr:colOff>123750</xdr:colOff>
      <xdr:row>665</xdr:row>
      <xdr:rowOff>76125</xdr:rowOff>
    </xdr:from>
    <xdr:to>
      <xdr:col>2</xdr:col>
      <xdr:colOff>512370</xdr:colOff>
      <xdr:row>665</xdr:row>
      <xdr:rowOff>594285</xdr:rowOff>
    </xdr:to>
    <xdr:pic>
      <xdr:nvPicPr>
        <xdr:cNvPr id="287" name="Рисунок 286"/>
        <xdr:cNvPicPr>
          <a:picLocks noChangeAspect="1"/>
        </xdr:cNvPicPr>
      </xdr:nvPicPr>
      <xdr:blipFill>
        <a:blip xmlns:r="http://schemas.openxmlformats.org/officeDocument/2006/relationships" r:embed="rId34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125" y="184013400"/>
          <a:ext cx="388620" cy="518160"/>
        </a:xfrm>
        <a:prstGeom prst="rect">
          <a:avLst/>
        </a:prstGeom>
      </xdr:spPr>
    </xdr:pic>
    <xdr:clientData/>
  </xdr:twoCellAnchor>
  <xdr:twoCellAnchor>
    <xdr:from>
      <xdr:col>2</xdr:col>
      <xdr:colOff>121350</xdr:colOff>
      <xdr:row>664</xdr:row>
      <xdr:rowOff>73725</xdr:rowOff>
    </xdr:from>
    <xdr:to>
      <xdr:col>2</xdr:col>
      <xdr:colOff>494730</xdr:colOff>
      <xdr:row>664</xdr:row>
      <xdr:rowOff>591885</xdr:rowOff>
    </xdr:to>
    <xdr:pic>
      <xdr:nvPicPr>
        <xdr:cNvPr id="288" name="Рисунок 287"/>
        <xdr:cNvPicPr>
          <a:picLocks noChangeAspect="1"/>
        </xdr:cNvPicPr>
      </xdr:nvPicPr>
      <xdr:blipFill>
        <a:blip xmlns:r="http://schemas.openxmlformats.org/officeDocument/2006/relationships" r:embed="rId34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725" y="184658700"/>
          <a:ext cx="373380" cy="518160"/>
        </a:xfrm>
        <a:prstGeom prst="rect">
          <a:avLst/>
        </a:prstGeom>
      </xdr:spPr>
    </xdr:pic>
    <xdr:clientData/>
  </xdr:twoCellAnchor>
  <xdr:twoCellAnchor>
    <xdr:from>
      <xdr:col>2</xdr:col>
      <xdr:colOff>52275</xdr:colOff>
      <xdr:row>51</xdr:row>
      <xdr:rowOff>120252</xdr:rowOff>
    </xdr:from>
    <xdr:to>
      <xdr:col>2</xdr:col>
      <xdr:colOff>581025</xdr:colOff>
      <xdr:row>51</xdr:row>
      <xdr:rowOff>427560</xdr:rowOff>
    </xdr:to>
    <xdr:pic>
      <xdr:nvPicPr>
        <xdr:cNvPr id="289" name="Рисунок 288"/>
        <xdr:cNvPicPr>
          <a:picLocks noChangeAspect="1"/>
        </xdr:cNvPicPr>
      </xdr:nvPicPr>
      <xdr:blipFill>
        <a:blip xmlns:r="http://schemas.openxmlformats.org/officeDocument/2006/relationships" r:embed="rId347" cstate="email">
          <a:extLst>
            <a:ext uri="{BEBA8EAE-BF5A-486C-A8C5-ECC9F3942E4B}">
              <a14:imgProps xmlns:a14="http://schemas.microsoft.com/office/drawing/2010/main">
                <a14:imgLayer r:embed="rId348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700" y="174913527"/>
          <a:ext cx="528750" cy="307308"/>
        </a:xfrm>
        <a:prstGeom prst="rect">
          <a:avLst/>
        </a:prstGeom>
      </xdr:spPr>
    </xdr:pic>
    <xdr:clientData/>
  </xdr:twoCellAnchor>
  <xdr:twoCellAnchor>
    <xdr:from>
      <xdr:col>2</xdr:col>
      <xdr:colOff>30825</xdr:colOff>
      <xdr:row>52</xdr:row>
      <xdr:rowOff>187927</xdr:rowOff>
    </xdr:from>
    <xdr:to>
      <xdr:col>2</xdr:col>
      <xdr:colOff>581025</xdr:colOff>
      <xdr:row>52</xdr:row>
      <xdr:rowOff>314324</xdr:rowOff>
    </xdr:to>
    <xdr:pic>
      <xdr:nvPicPr>
        <xdr:cNvPr id="290" name="Рисунок 289"/>
        <xdr:cNvPicPr>
          <a:picLocks noChangeAspect="1"/>
        </xdr:cNvPicPr>
      </xdr:nvPicPr>
      <xdr:blipFill>
        <a:blip xmlns:r="http://schemas.openxmlformats.org/officeDocument/2006/relationships" r:embed="rId349" cstate="email">
          <a:extLst>
            <a:ext uri="{BEBA8EAE-BF5A-486C-A8C5-ECC9F3942E4B}">
              <a14:imgProps xmlns:a14="http://schemas.microsoft.com/office/drawing/2010/main">
                <a14:imgLayer r:embed="rId350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250" y="175466977"/>
          <a:ext cx="550200" cy="126397"/>
        </a:xfrm>
        <a:prstGeom prst="rect">
          <a:avLst/>
        </a:prstGeom>
      </xdr:spPr>
    </xdr:pic>
    <xdr:clientData/>
  </xdr:twoCellAnchor>
  <xdr:twoCellAnchor>
    <xdr:from>
      <xdr:col>2</xdr:col>
      <xdr:colOff>37950</xdr:colOff>
      <xdr:row>54</xdr:row>
      <xdr:rowOff>200025</xdr:rowOff>
    </xdr:from>
    <xdr:to>
      <xdr:col>2</xdr:col>
      <xdr:colOff>602109</xdr:colOff>
      <xdr:row>54</xdr:row>
      <xdr:rowOff>337035</xdr:rowOff>
    </xdr:to>
    <xdr:pic>
      <xdr:nvPicPr>
        <xdr:cNvPr id="291" name="Рисунок 290"/>
        <xdr:cNvPicPr>
          <a:picLocks noChangeAspect="1"/>
        </xdr:cNvPicPr>
      </xdr:nvPicPr>
      <xdr:blipFill>
        <a:blip xmlns:r="http://schemas.openxmlformats.org/officeDocument/2006/relationships" r:embed="rId351" cstate="email">
          <a:extLst>
            <a:ext uri="{BEBA8EAE-BF5A-486C-A8C5-ECC9F3942E4B}">
              <a14:imgProps xmlns:a14="http://schemas.microsoft.com/office/drawing/2010/main">
                <a14:imgLayer r:embed="rId35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375" y="175964850"/>
          <a:ext cx="564159" cy="137010"/>
        </a:xfrm>
        <a:prstGeom prst="rect">
          <a:avLst/>
        </a:prstGeom>
      </xdr:spPr>
    </xdr:pic>
    <xdr:clientData/>
  </xdr:twoCellAnchor>
  <xdr:twoCellAnchor>
    <xdr:from>
      <xdr:col>2</xdr:col>
      <xdr:colOff>26025</xdr:colOff>
      <xdr:row>53</xdr:row>
      <xdr:rowOff>123825</xdr:rowOff>
    </xdr:from>
    <xdr:to>
      <xdr:col>2</xdr:col>
      <xdr:colOff>573767</xdr:colOff>
      <xdr:row>53</xdr:row>
      <xdr:rowOff>391785</xdr:rowOff>
    </xdr:to>
    <xdr:pic>
      <xdr:nvPicPr>
        <xdr:cNvPr id="292" name="Рисунок 291"/>
        <xdr:cNvPicPr>
          <a:picLocks noChangeAspect="1"/>
        </xdr:cNvPicPr>
      </xdr:nvPicPr>
      <xdr:blipFill>
        <a:blip xmlns:r="http://schemas.openxmlformats.org/officeDocument/2006/relationships" r:embed="rId353" cstate="email">
          <a:extLst>
            <a:ext uri="{BEBA8EAE-BF5A-486C-A8C5-ECC9F3942E4B}">
              <a14:imgProps xmlns:a14="http://schemas.microsoft.com/office/drawing/2010/main">
                <a14:imgLayer r:embed="rId354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450" y="176374425"/>
          <a:ext cx="547742" cy="267960"/>
        </a:xfrm>
        <a:prstGeom prst="rect">
          <a:avLst/>
        </a:prstGeom>
      </xdr:spPr>
    </xdr:pic>
    <xdr:clientData/>
  </xdr:twoCellAnchor>
  <xdr:twoCellAnchor>
    <xdr:from>
      <xdr:col>2</xdr:col>
      <xdr:colOff>54751</xdr:colOff>
      <xdr:row>92</xdr:row>
      <xdr:rowOff>279672</xdr:rowOff>
    </xdr:from>
    <xdr:to>
      <xdr:col>2</xdr:col>
      <xdr:colOff>552451</xdr:colOff>
      <xdr:row>92</xdr:row>
      <xdr:rowOff>381000</xdr:rowOff>
    </xdr:to>
    <xdr:pic>
      <xdr:nvPicPr>
        <xdr:cNvPr id="294" name="Рисунок 293"/>
        <xdr:cNvPicPr>
          <a:picLocks noChangeAspect="1"/>
        </xdr:cNvPicPr>
      </xdr:nvPicPr>
      <xdr:blipFill>
        <a:blip xmlns:r="http://schemas.openxmlformats.org/officeDocument/2006/relationships" r:embed="rId355" cstate="email">
          <a:extLst>
            <a:ext uri="{BEBA8EAE-BF5A-486C-A8C5-ECC9F3942E4B}">
              <a14:imgProps xmlns:a14="http://schemas.microsoft.com/office/drawing/2010/main">
                <a14:imgLayer r:embed="rId356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176" y="177854247"/>
          <a:ext cx="497700" cy="101328"/>
        </a:xfrm>
        <a:prstGeom prst="rect">
          <a:avLst/>
        </a:prstGeom>
      </xdr:spPr>
    </xdr:pic>
    <xdr:clientData/>
  </xdr:twoCellAnchor>
  <xdr:twoCellAnchor>
    <xdr:from>
      <xdr:col>2</xdr:col>
      <xdr:colOff>71400</xdr:colOff>
      <xdr:row>90</xdr:row>
      <xdr:rowOff>71400</xdr:rowOff>
    </xdr:from>
    <xdr:to>
      <xdr:col>2</xdr:col>
      <xdr:colOff>574320</xdr:colOff>
      <xdr:row>90</xdr:row>
      <xdr:rowOff>589560</xdr:rowOff>
    </xdr:to>
    <xdr:pic>
      <xdr:nvPicPr>
        <xdr:cNvPr id="295" name="Рисунок 294"/>
        <xdr:cNvPicPr>
          <a:picLocks noChangeAspect="1"/>
        </xdr:cNvPicPr>
      </xdr:nvPicPr>
      <xdr:blipFill>
        <a:blip xmlns:r="http://schemas.openxmlformats.org/officeDocument/2006/relationships" r:embed="rId357" cstate="email">
          <a:extLst>
            <a:ext uri="{BEBA8EAE-BF5A-486C-A8C5-ECC9F3942E4B}">
              <a14:imgProps xmlns:a14="http://schemas.microsoft.com/office/drawing/2010/main">
                <a14:imgLayer r:embed="rId358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825" y="178293675"/>
          <a:ext cx="502920" cy="518160"/>
        </a:xfrm>
        <a:prstGeom prst="rect">
          <a:avLst/>
        </a:prstGeom>
      </xdr:spPr>
    </xdr:pic>
    <xdr:clientData/>
  </xdr:twoCellAnchor>
  <xdr:twoCellAnchor>
    <xdr:from>
      <xdr:col>2</xdr:col>
      <xdr:colOff>149925</xdr:colOff>
      <xdr:row>242</xdr:row>
      <xdr:rowOff>92775</xdr:rowOff>
    </xdr:from>
    <xdr:to>
      <xdr:col>2</xdr:col>
      <xdr:colOff>409005</xdr:colOff>
      <xdr:row>242</xdr:row>
      <xdr:rowOff>610935</xdr:rowOff>
    </xdr:to>
    <xdr:pic>
      <xdr:nvPicPr>
        <xdr:cNvPr id="298" name="Рисунок 297"/>
        <xdr:cNvPicPr>
          <a:picLocks noChangeAspect="1"/>
        </xdr:cNvPicPr>
      </xdr:nvPicPr>
      <xdr:blipFill>
        <a:blip xmlns:r="http://schemas.openxmlformats.org/officeDocument/2006/relationships" r:embed="rId359" cstate="email">
          <a:extLst>
            <a:ext uri="{BEBA8EAE-BF5A-486C-A8C5-ECC9F3942E4B}">
              <a14:imgProps xmlns:a14="http://schemas.microsoft.com/office/drawing/2010/main">
                <a14:imgLayer r:embed="rId360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350" y="180220050"/>
          <a:ext cx="259080" cy="518160"/>
        </a:xfrm>
        <a:prstGeom prst="rect">
          <a:avLst/>
        </a:prstGeom>
      </xdr:spPr>
    </xdr:pic>
    <xdr:clientData/>
  </xdr:twoCellAnchor>
  <xdr:twoCellAnchor>
    <xdr:from>
      <xdr:col>2</xdr:col>
      <xdr:colOff>52275</xdr:colOff>
      <xdr:row>91</xdr:row>
      <xdr:rowOff>257175</xdr:rowOff>
    </xdr:from>
    <xdr:to>
      <xdr:col>2</xdr:col>
      <xdr:colOff>589264</xdr:colOff>
      <xdr:row>91</xdr:row>
      <xdr:rowOff>418035</xdr:rowOff>
    </xdr:to>
    <xdr:pic>
      <xdr:nvPicPr>
        <xdr:cNvPr id="299" name="Рисунок 298"/>
        <xdr:cNvPicPr>
          <a:picLocks noChangeAspect="1"/>
        </xdr:cNvPicPr>
      </xdr:nvPicPr>
      <xdr:blipFill>
        <a:blip xmlns:r="http://schemas.openxmlformats.org/officeDocument/2006/relationships" r:embed="rId361" cstate="email">
          <a:extLst>
            <a:ext uri="{BEBA8EAE-BF5A-486C-A8C5-ECC9F3942E4B}">
              <a14:imgProps xmlns:a14="http://schemas.microsoft.com/office/drawing/2010/main">
                <a14:imgLayer r:embed="rId36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700" y="181070250"/>
          <a:ext cx="536989" cy="160860"/>
        </a:xfrm>
        <a:prstGeom prst="rect">
          <a:avLst/>
        </a:prstGeom>
      </xdr:spPr>
    </xdr:pic>
    <xdr:clientData/>
  </xdr:twoCellAnchor>
  <xdr:twoCellAnchor>
    <xdr:from>
      <xdr:col>2</xdr:col>
      <xdr:colOff>40350</xdr:colOff>
      <xdr:row>89</xdr:row>
      <xdr:rowOff>68925</xdr:rowOff>
    </xdr:from>
    <xdr:to>
      <xdr:col>2</xdr:col>
      <xdr:colOff>573750</xdr:colOff>
      <xdr:row>89</xdr:row>
      <xdr:rowOff>587085</xdr:rowOff>
    </xdr:to>
    <xdr:pic>
      <xdr:nvPicPr>
        <xdr:cNvPr id="300" name="Рисунок 299"/>
        <xdr:cNvPicPr>
          <a:picLocks noChangeAspect="1"/>
        </xdr:cNvPicPr>
      </xdr:nvPicPr>
      <xdr:blipFill>
        <a:blip xmlns:r="http://schemas.openxmlformats.org/officeDocument/2006/relationships" r:embed="rId363" cstate="email">
          <a:extLst>
            <a:ext uri="{BEBA8EAE-BF5A-486C-A8C5-ECC9F3942E4B}">
              <a14:imgProps xmlns:a14="http://schemas.microsoft.com/office/drawing/2010/main">
                <a14:imgLayer r:embed="rId364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775" y="181567800"/>
          <a:ext cx="533400" cy="51816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93</xdr:row>
      <xdr:rowOff>228600</xdr:rowOff>
    </xdr:from>
    <xdr:to>
      <xdr:col>2</xdr:col>
      <xdr:colOff>577383</xdr:colOff>
      <xdr:row>93</xdr:row>
      <xdr:rowOff>461010</xdr:rowOff>
    </xdr:to>
    <xdr:pic>
      <xdr:nvPicPr>
        <xdr:cNvPr id="301" name="Рисунок 300"/>
        <xdr:cNvPicPr>
          <a:picLocks noChangeAspect="1"/>
        </xdr:cNvPicPr>
      </xdr:nvPicPr>
      <xdr:blipFill>
        <a:blip xmlns:r="http://schemas.openxmlformats.org/officeDocument/2006/relationships" r:embed="rId365" cstate="email">
          <a:extLst>
            <a:ext uri="{BEBA8EAE-BF5A-486C-A8C5-ECC9F3942E4B}">
              <a14:imgProps xmlns:a14="http://schemas.microsoft.com/office/drawing/2010/main">
                <a14:imgLayer r:embed="rId366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182375175"/>
          <a:ext cx="529758" cy="232410"/>
        </a:xfrm>
        <a:prstGeom prst="rect">
          <a:avLst/>
        </a:prstGeom>
      </xdr:spPr>
    </xdr:pic>
    <xdr:clientData/>
  </xdr:twoCellAnchor>
  <xdr:twoCellAnchor>
    <xdr:from>
      <xdr:col>2</xdr:col>
      <xdr:colOff>245250</xdr:colOff>
      <xdr:row>599</xdr:row>
      <xdr:rowOff>35700</xdr:rowOff>
    </xdr:from>
    <xdr:to>
      <xdr:col>2</xdr:col>
      <xdr:colOff>351930</xdr:colOff>
      <xdr:row>599</xdr:row>
      <xdr:rowOff>553860</xdr:rowOff>
    </xdr:to>
    <xdr:pic>
      <xdr:nvPicPr>
        <xdr:cNvPr id="302" name="Рисунок 301"/>
        <xdr:cNvPicPr>
          <a:picLocks noChangeAspect="1"/>
        </xdr:cNvPicPr>
      </xdr:nvPicPr>
      <xdr:blipFill>
        <a:blip xmlns:r="http://schemas.openxmlformats.org/officeDocument/2006/relationships" r:embed="rId367" cstate="email">
          <a:extLst>
            <a:ext uri="{BEBA8EAE-BF5A-486C-A8C5-ECC9F3942E4B}">
              <a14:imgProps xmlns:a14="http://schemas.microsoft.com/office/drawing/2010/main">
                <a14:imgLayer r:embed="rId368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675" y="182829975"/>
          <a:ext cx="106680" cy="518160"/>
        </a:xfrm>
        <a:prstGeom prst="rect">
          <a:avLst/>
        </a:prstGeom>
      </xdr:spPr>
    </xdr:pic>
    <xdr:clientData/>
  </xdr:twoCellAnchor>
  <xdr:twoCellAnchor>
    <xdr:from>
      <xdr:col>2</xdr:col>
      <xdr:colOff>138075</xdr:colOff>
      <xdr:row>241</xdr:row>
      <xdr:rowOff>52350</xdr:rowOff>
    </xdr:from>
    <xdr:to>
      <xdr:col>2</xdr:col>
      <xdr:colOff>427635</xdr:colOff>
      <xdr:row>241</xdr:row>
      <xdr:rowOff>570510</xdr:rowOff>
    </xdr:to>
    <xdr:pic>
      <xdr:nvPicPr>
        <xdr:cNvPr id="303" name="Рисунок 302"/>
        <xdr:cNvPicPr>
          <a:picLocks noChangeAspect="1"/>
        </xdr:cNvPicPr>
      </xdr:nvPicPr>
      <xdr:blipFill>
        <a:blip xmlns:r="http://schemas.openxmlformats.org/officeDocument/2006/relationships" r:embed="rId369" cstate="email">
          <a:extLst>
            <a:ext uri="{BEBA8EAE-BF5A-486C-A8C5-ECC9F3942E4B}">
              <a14:imgProps xmlns:a14="http://schemas.microsoft.com/office/drawing/2010/main">
                <a14:imgLayer r:embed="rId370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00" y="183332400"/>
          <a:ext cx="289560" cy="518160"/>
        </a:xfrm>
        <a:prstGeom prst="rect">
          <a:avLst/>
        </a:prstGeom>
      </xdr:spPr>
    </xdr:pic>
    <xdr:clientData/>
  </xdr:twoCellAnchor>
  <xdr:twoCellAnchor>
    <xdr:from>
      <xdr:col>2</xdr:col>
      <xdr:colOff>145200</xdr:colOff>
      <xdr:row>589</xdr:row>
      <xdr:rowOff>40425</xdr:rowOff>
    </xdr:from>
    <xdr:to>
      <xdr:col>2</xdr:col>
      <xdr:colOff>480480</xdr:colOff>
      <xdr:row>589</xdr:row>
      <xdr:rowOff>558585</xdr:rowOff>
    </xdr:to>
    <xdr:pic>
      <xdr:nvPicPr>
        <xdr:cNvPr id="304" name="Рисунок 303"/>
        <xdr:cNvPicPr>
          <a:picLocks noChangeAspect="1"/>
        </xdr:cNvPicPr>
      </xdr:nvPicPr>
      <xdr:blipFill>
        <a:blip xmlns:r="http://schemas.openxmlformats.org/officeDocument/2006/relationships" r:embed="rId371" cstate="email">
          <a:extLst>
            <a:ext uri="{BEBA8EAE-BF5A-486C-A8C5-ECC9F3942E4B}">
              <a14:imgProps xmlns:a14="http://schemas.microsoft.com/office/drawing/2010/main">
                <a14:imgLayer r:embed="rId37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625" y="183806250"/>
          <a:ext cx="335280" cy="518160"/>
        </a:xfrm>
        <a:prstGeom prst="rect">
          <a:avLst/>
        </a:prstGeom>
      </xdr:spPr>
    </xdr:pic>
    <xdr:clientData/>
  </xdr:twoCellAnchor>
  <xdr:twoCellAnchor>
    <xdr:from>
      <xdr:col>2</xdr:col>
      <xdr:colOff>199950</xdr:colOff>
      <xdr:row>594</xdr:row>
      <xdr:rowOff>66600</xdr:rowOff>
    </xdr:from>
    <xdr:to>
      <xdr:col>2</xdr:col>
      <xdr:colOff>405690</xdr:colOff>
      <xdr:row>594</xdr:row>
      <xdr:rowOff>584760</xdr:rowOff>
    </xdr:to>
    <xdr:pic>
      <xdr:nvPicPr>
        <xdr:cNvPr id="305" name="Рисунок 304"/>
        <xdr:cNvPicPr>
          <a:picLocks noChangeAspect="1"/>
        </xdr:cNvPicPr>
      </xdr:nvPicPr>
      <xdr:blipFill>
        <a:blip xmlns:r="http://schemas.openxmlformats.org/officeDocument/2006/relationships" r:embed="rId373" cstate="email">
          <a:extLst>
            <a:ext uri="{BEBA8EAE-BF5A-486C-A8C5-ECC9F3942E4B}">
              <a14:imgProps xmlns:a14="http://schemas.microsoft.com/office/drawing/2010/main">
                <a14:imgLayer r:embed="rId374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375" y="184318200"/>
          <a:ext cx="205740" cy="51816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148</xdr:row>
      <xdr:rowOff>168975</xdr:rowOff>
    </xdr:from>
    <xdr:to>
      <xdr:col>2</xdr:col>
      <xdr:colOff>586061</xdr:colOff>
      <xdr:row>148</xdr:row>
      <xdr:rowOff>514350</xdr:rowOff>
    </xdr:to>
    <xdr:pic>
      <xdr:nvPicPr>
        <xdr:cNvPr id="306" name="Рисунок 305"/>
        <xdr:cNvPicPr>
          <a:picLocks noChangeAspect="1"/>
        </xdr:cNvPicPr>
      </xdr:nvPicPr>
      <xdr:blipFill>
        <a:blip xmlns:r="http://schemas.openxmlformats.org/officeDocument/2006/relationships" r:embed="rId375" cstate="email">
          <a:extLst>
            <a:ext uri="{BEBA8EAE-BF5A-486C-A8C5-ECC9F3942E4B}">
              <a14:imgProps xmlns:a14="http://schemas.microsoft.com/office/drawing/2010/main">
                <a14:imgLayer r:embed="rId376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196412550"/>
          <a:ext cx="547961" cy="345375"/>
        </a:xfrm>
        <a:prstGeom prst="rect">
          <a:avLst/>
        </a:prstGeom>
      </xdr:spPr>
    </xdr:pic>
    <xdr:clientData/>
  </xdr:twoCellAnchor>
  <xdr:twoCellAnchor>
    <xdr:from>
      <xdr:col>2</xdr:col>
      <xdr:colOff>42750</xdr:colOff>
      <xdr:row>75</xdr:row>
      <xdr:rowOff>128475</xdr:rowOff>
    </xdr:from>
    <xdr:to>
      <xdr:col>2</xdr:col>
      <xdr:colOff>561851</xdr:colOff>
      <xdr:row>75</xdr:row>
      <xdr:rowOff>581025</xdr:rowOff>
    </xdr:to>
    <xdr:pic>
      <xdr:nvPicPr>
        <xdr:cNvPr id="307" name="Рисунок 306"/>
        <xdr:cNvPicPr>
          <a:picLocks noChangeAspect="1"/>
        </xdr:cNvPicPr>
      </xdr:nvPicPr>
      <xdr:blipFill>
        <a:blip xmlns:r="http://schemas.openxmlformats.org/officeDocument/2006/relationships" r:embed="rId377" cstate="email">
          <a:extLst>
            <a:ext uri="{BEBA8EAE-BF5A-486C-A8C5-ECC9F3942E4B}">
              <a14:imgProps xmlns:a14="http://schemas.microsoft.com/office/drawing/2010/main">
                <a14:imgLayer r:embed="rId378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175" y="185513550"/>
          <a:ext cx="519101" cy="45255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237</xdr:row>
      <xdr:rowOff>76200</xdr:rowOff>
    </xdr:from>
    <xdr:to>
      <xdr:col>2</xdr:col>
      <xdr:colOff>581025</xdr:colOff>
      <xdr:row>237</xdr:row>
      <xdr:rowOff>594360</xdr:rowOff>
    </xdr:to>
    <xdr:pic>
      <xdr:nvPicPr>
        <xdr:cNvPr id="309" name="Рисунок 308"/>
        <xdr:cNvPicPr>
          <a:picLocks noChangeAspect="1"/>
        </xdr:cNvPicPr>
      </xdr:nvPicPr>
      <xdr:blipFill>
        <a:blip xmlns:r="http://schemas.openxmlformats.org/officeDocument/2006/relationships" r:embed="rId379" cstate="email">
          <a:extLst>
            <a:ext uri="{BEBA8EAE-BF5A-486C-A8C5-ECC9F3942E4B}">
              <a14:imgProps xmlns:a14="http://schemas.microsoft.com/office/drawing/2010/main">
                <a14:imgLayer r:embed="rId380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187166250"/>
          <a:ext cx="533400" cy="518160"/>
        </a:xfrm>
        <a:prstGeom prst="rect">
          <a:avLst/>
        </a:prstGeom>
      </xdr:spPr>
    </xdr:pic>
    <xdr:clientData/>
  </xdr:twoCellAnchor>
  <xdr:twoCellAnchor>
    <xdr:from>
      <xdr:col>2</xdr:col>
      <xdr:colOff>35700</xdr:colOff>
      <xdr:row>60</xdr:row>
      <xdr:rowOff>123825</xdr:rowOff>
    </xdr:from>
    <xdr:to>
      <xdr:col>2</xdr:col>
      <xdr:colOff>576206</xdr:colOff>
      <xdr:row>60</xdr:row>
      <xdr:rowOff>449085</xdr:rowOff>
    </xdr:to>
    <xdr:pic>
      <xdr:nvPicPr>
        <xdr:cNvPr id="310" name="Рисунок 309"/>
        <xdr:cNvPicPr>
          <a:picLocks noChangeAspect="1"/>
        </xdr:cNvPicPr>
      </xdr:nvPicPr>
      <xdr:blipFill>
        <a:blip xmlns:r="http://schemas.openxmlformats.org/officeDocument/2006/relationships" r:embed="rId381" cstate="email">
          <a:extLst>
            <a:ext uri="{BEBA8EAE-BF5A-486C-A8C5-ECC9F3942E4B}">
              <a14:imgProps xmlns:a14="http://schemas.microsoft.com/office/drawing/2010/main">
                <a14:imgLayer r:embed="rId382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125" y="187861575"/>
          <a:ext cx="540506" cy="325260"/>
        </a:xfrm>
        <a:prstGeom prst="rect">
          <a:avLst/>
        </a:prstGeom>
      </xdr:spPr>
    </xdr:pic>
    <xdr:clientData/>
  </xdr:twoCellAnchor>
  <xdr:twoCellAnchor>
    <xdr:from>
      <xdr:col>2</xdr:col>
      <xdr:colOff>71400</xdr:colOff>
      <xdr:row>86</xdr:row>
      <xdr:rowOff>80925</xdr:rowOff>
    </xdr:from>
    <xdr:to>
      <xdr:col>2</xdr:col>
      <xdr:colOff>574320</xdr:colOff>
      <xdr:row>86</xdr:row>
      <xdr:rowOff>599085</xdr:rowOff>
    </xdr:to>
    <xdr:pic>
      <xdr:nvPicPr>
        <xdr:cNvPr id="311" name="Рисунок 310"/>
        <xdr:cNvPicPr>
          <a:picLocks noChangeAspect="1"/>
        </xdr:cNvPicPr>
      </xdr:nvPicPr>
      <xdr:blipFill>
        <a:blip xmlns:r="http://schemas.openxmlformats.org/officeDocument/2006/relationships" r:embed="rId383" cstate="email">
          <a:extLst>
            <a:ext uri="{BEBA8EAE-BF5A-486C-A8C5-ECC9F3942E4B}">
              <a14:imgProps xmlns:a14="http://schemas.microsoft.com/office/drawing/2010/main">
                <a14:imgLayer r:embed="rId384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825" y="188466375"/>
          <a:ext cx="502920" cy="51816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87</xdr:row>
      <xdr:rowOff>66675</xdr:rowOff>
    </xdr:from>
    <xdr:to>
      <xdr:col>2</xdr:col>
      <xdr:colOff>561975</xdr:colOff>
      <xdr:row>87</xdr:row>
      <xdr:rowOff>584835</xdr:rowOff>
    </xdr:to>
    <xdr:pic>
      <xdr:nvPicPr>
        <xdr:cNvPr id="312" name="Рисунок 311"/>
        <xdr:cNvPicPr>
          <a:picLocks noChangeAspect="1"/>
        </xdr:cNvPicPr>
      </xdr:nvPicPr>
      <xdr:blipFill>
        <a:blip xmlns:r="http://schemas.openxmlformats.org/officeDocument/2006/relationships" r:embed="rId385" cstate="email">
          <a:extLst>
            <a:ext uri="{BEBA8EAE-BF5A-486C-A8C5-ECC9F3942E4B}">
              <a14:imgProps xmlns:a14="http://schemas.microsoft.com/office/drawing/2010/main">
                <a14:imgLayer r:embed="rId386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89099825"/>
          <a:ext cx="533400" cy="518160"/>
        </a:xfrm>
        <a:prstGeom prst="rect">
          <a:avLst/>
        </a:prstGeom>
      </xdr:spPr>
    </xdr:pic>
    <xdr:clientData/>
  </xdr:twoCellAnchor>
  <xdr:twoCellAnchor>
    <xdr:from>
      <xdr:col>2</xdr:col>
      <xdr:colOff>35699</xdr:colOff>
      <xdr:row>117</xdr:row>
      <xdr:rowOff>238126</xdr:rowOff>
    </xdr:from>
    <xdr:to>
      <xdr:col>2</xdr:col>
      <xdr:colOff>574982</xdr:colOff>
      <xdr:row>117</xdr:row>
      <xdr:rowOff>447676</xdr:rowOff>
    </xdr:to>
    <xdr:pic>
      <xdr:nvPicPr>
        <xdr:cNvPr id="313" name="Рисунок 312"/>
        <xdr:cNvPicPr>
          <a:picLocks noChangeAspect="1"/>
        </xdr:cNvPicPr>
      </xdr:nvPicPr>
      <xdr:blipFill>
        <a:blip xmlns:r="http://schemas.openxmlformats.org/officeDocument/2006/relationships" r:embed="rId387" cstate="email">
          <a:extLst>
            <a:ext uri="{BEBA8EAE-BF5A-486C-A8C5-ECC9F3942E4B}">
              <a14:imgProps xmlns:a14="http://schemas.microsoft.com/office/drawing/2010/main">
                <a14:imgLayer r:embed="rId388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074" y="200958451"/>
          <a:ext cx="539283" cy="2095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118</xdr:row>
      <xdr:rowOff>180975</xdr:rowOff>
    </xdr:from>
    <xdr:to>
      <xdr:col>2</xdr:col>
      <xdr:colOff>571500</xdr:colOff>
      <xdr:row>118</xdr:row>
      <xdr:rowOff>419100</xdr:rowOff>
    </xdr:to>
    <xdr:pic>
      <xdr:nvPicPr>
        <xdr:cNvPr id="314" name="Рисунок 313"/>
        <xdr:cNvPicPr>
          <a:picLocks noChangeAspect="1"/>
        </xdr:cNvPicPr>
      </xdr:nvPicPr>
      <xdr:blipFill>
        <a:blip xmlns:r="http://schemas.openxmlformats.org/officeDocument/2006/relationships" r:embed="rId389" cstate="email">
          <a:extLst>
            <a:ext uri="{BEBA8EAE-BF5A-486C-A8C5-ECC9F3942E4B}">
              <a14:imgProps xmlns:a14="http://schemas.microsoft.com/office/drawing/2010/main">
                <a14:imgLayer r:embed="rId390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201549000"/>
          <a:ext cx="542925" cy="238125"/>
        </a:xfrm>
        <a:prstGeom prst="rect">
          <a:avLst/>
        </a:prstGeom>
      </xdr:spPr>
    </xdr:pic>
    <xdr:clientData/>
  </xdr:twoCellAnchor>
  <xdr:twoCellAnchor>
    <xdr:from>
      <xdr:col>2</xdr:col>
      <xdr:colOff>216675</xdr:colOff>
      <xdr:row>312</xdr:row>
      <xdr:rowOff>54750</xdr:rowOff>
    </xdr:from>
    <xdr:to>
      <xdr:col>2</xdr:col>
      <xdr:colOff>414795</xdr:colOff>
      <xdr:row>312</xdr:row>
      <xdr:rowOff>572910</xdr:rowOff>
    </xdr:to>
    <xdr:pic>
      <xdr:nvPicPr>
        <xdr:cNvPr id="315" name="Рисунок 314"/>
        <xdr:cNvPicPr>
          <a:picLocks noChangeAspect="1"/>
        </xdr:cNvPicPr>
      </xdr:nvPicPr>
      <xdr:blipFill>
        <a:blip xmlns:r="http://schemas.openxmlformats.org/officeDocument/2006/relationships" r:embed="rId391" cstate="email">
          <a:extLst>
            <a:ext uri="{BEBA8EAE-BF5A-486C-A8C5-ECC9F3942E4B}">
              <a14:imgProps xmlns:a14="http://schemas.microsoft.com/office/drawing/2010/main">
                <a14:imgLayer r:embed="rId39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050" y="202070475"/>
          <a:ext cx="198120" cy="518160"/>
        </a:xfrm>
        <a:prstGeom prst="rect">
          <a:avLst/>
        </a:prstGeom>
      </xdr:spPr>
    </xdr:pic>
    <xdr:clientData/>
  </xdr:twoCellAnchor>
  <xdr:twoCellAnchor>
    <xdr:from>
      <xdr:col>2</xdr:col>
      <xdr:colOff>185700</xdr:colOff>
      <xdr:row>309</xdr:row>
      <xdr:rowOff>52350</xdr:rowOff>
    </xdr:from>
    <xdr:to>
      <xdr:col>2</xdr:col>
      <xdr:colOff>421920</xdr:colOff>
      <xdr:row>309</xdr:row>
      <xdr:rowOff>570510</xdr:rowOff>
    </xdr:to>
    <xdr:pic>
      <xdr:nvPicPr>
        <xdr:cNvPr id="316" name="Рисунок 315"/>
        <xdr:cNvPicPr>
          <a:picLocks noChangeAspect="1"/>
        </xdr:cNvPicPr>
      </xdr:nvPicPr>
      <xdr:blipFill>
        <a:blip xmlns:r="http://schemas.openxmlformats.org/officeDocument/2006/relationships" r:embed="rId393" cstate="email">
          <a:extLst>
            <a:ext uri="{BEBA8EAE-BF5A-486C-A8C5-ECC9F3942E4B}">
              <a14:imgProps xmlns:a14="http://schemas.microsoft.com/office/drawing/2010/main">
                <a14:imgLayer r:embed="rId394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075" y="202715775"/>
          <a:ext cx="236220" cy="518160"/>
        </a:xfrm>
        <a:prstGeom prst="rect">
          <a:avLst/>
        </a:prstGeom>
      </xdr:spPr>
    </xdr:pic>
    <xdr:clientData/>
  </xdr:twoCellAnchor>
  <xdr:twoCellAnchor>
    <xdr:from>
      <xdr:col>2</xdr:col>
      <xdr:colOff>192825</xdr:colOff>
      <xdr:row>220</xdr:row>
      <xdr:rowOff>69000</xdr:rowOff>
    </xdr:from>
    <xdr:to>
      <xdr:col>2</xdr:col>
      <xdr:colOff>421425</xdr:colOff>
      <xdr:row>220</xdr:row>
      <xdr:rowOff>587160</xdr:rowOff>
    </xdr:to>
    <xdr:pic>
      <xdr:nvPicPr>
        <xdr:cNvPr id="317" name="Рисунок 316"/>
        <xdr:cNvPicPr>
          <a:picLocks noChangeAspect="1"/>
        </xdr:cNvPicPr>
      </xdr:nvPicPr>
      <xdr:blipFill>
        <a:blip xmlns:r="http://schemas.openxmlformats.org/officeDocument/2006/relationships" r:embed="rId395" cstate="email">
          <a:extLst>
            <a:ext uri="{BEBA8EAE-BF5A-486C-A8C5-ECC9F3942E4B}">
              <a14:imgProps xmlns:a14="http://schemas.microsoft.com/office/drawing/2010/main">
                <a14:imgLayer r:embed="rId396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200" y="203380125"/>
          <a:ext cx="228600" cy="518160"/>
        </a:xfrm>
        <a:prstGeom prst="rect">
          <a:avLst/>
        </a:prstGeom>
      </xdr:spPr>
    </xdr:pic>
    <xdr:clientData/>
  </xdr:twoCellAnchor>
  <xdr:twoCellAnchor>
    <xdr:from>
      <xdr:col>2</xdr:col>
      <xdr:colOff>190500</xdr:colOff>
      <xdr:row>524</xdr:row>
      <xdr:rowOff>95250</xdr:rowOff>
    </xdr:from>
    <xdr:to>
      <xdr:col>2</xdr:col>
      <xdr:colOff>426720</xdr:colOff>
      <xdr:row>524</xdr:row>
      <xdr:rowOff>613410</xdr:rowOff>
    </xdr:to>
    <xdr:pic>
      <xdr:nvPicPr>
        <xdr:cNvPr id="318" name="Рисунок 317"/>
        <xdr:cNvPicPr>
          <a:picLocks noChangeAspect="1"/>
        </xdr:cNvPicPr>
      </xdr:nvPicPr>
      <xdr:blipFill>
        <a:blip xmlns:r="http://schemas.openxmlformats.org/officeDocument/2006/relationships" r:embed="rId39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192557400"/>
          <a:ext cx="236220" cy="518160"/>
        </a:xfrm>
        <a:prstGeom prst="rect">
          <a:avLst/>
        </a:prstGeom>
      </xdr:spPr>
    </xdr:pic>
    <xdr:clientData/>
  </xdr:twoCellAnchor>
  <xdr:twoCellAnchor>
    <xdr:from>
      <xdr:col>2</xdr:col>
      <xdr:colOff>73800</xdr:colOff>
      <xdr:row>492</xdr:row>
      <xdr:rowOff>64275</xdr:rowOff>
    </xdr:from>
    <xdr:to>
      <xdr:col>2</xdr:col>
      <xdr:colOff>523380</xdr:colOff>
      <xdr:row>492</xdr:row>
      <xdr:rowOff>582435</xdr:rowOff>
    </xdr:to>
    <xdr:pic>
      <xdr:nvPicPr>
        <xdr:cNvPr id="319" name="Рисунок 318"/>
        <xdr:cNvPicPr>
          <a:picLocks noChangeAspect="1"/>
        </xdr:cNvPicPr>
      </xdr:nvPicPr>
      <xdr:blipFill>
        <a:blip xmlns:r="http://schemas.openxmlformats.org/officeDocument/2006/relationships" r:embed="rId39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225" y="193174125"/>
          <a:ext cx="449580" cy="518160"/>
        </a:xfrm>
        <a:prstGeom prst="rect">
          <a:avLst/>
        </a:prstGeom>
      </xdr:spPr>
    </xdr:pic>
    <xdr:clientData/>
  </xdr:twoCellAnchor>
  <xdr:twoCellAnchor>
    <xdr:from>
      <xdr:col>2</xdr:col>
      <xdr:colOff>23775</xdr:colOff>
      <xdr:row>493</xdr:row>
      <xdr:rowOff>214275</xdr:rowOff>
    </xdr:from>
    <xdr:to>
      <xdr:col>2</xdr:col>
      <xdr:colOff>591788</xdr:colOff>
      <xdr:row>493</xdr:row>
      <xdr:rowOff>466725</xdr:rowOff>
    </xdr:to>
    <xdr:pic>
      <xdr:nvPicPr>
        <xdr:cNvPr id="320" name="Рисунок 319"/>
        <xdr:cNvPicPr>
          <a:picLocks noChangeAspect="1"/>
        </xdr:cNvPicPr>
      </xdr:nvPicPr>
      <xdr:blipFill>
        <a:blip xmlns:r="http://schemas.openxmlformats.org/officeDocument/2006/relationships" r:embed="rId39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00" y="193971825"/>
          <a:ext cx="568013" cy="252450"/>
        </a:xfrm>
        <a:prstGeom prst="rect">
          <a:avLst/>
        </a:prstGeom>
      </xdr:spPr>
    </xdr:pic>
    <xdr:clientData/>
  </xdr:twoCellAnchor>
  <xdr:twoCellAnchor>
    <xdr:from>
      <xdr:col>2</xdr:col>
      <xdr:colOff>59475</xdr:colOff>
      <xdr:row>494</xdr:row>
      <xdr:rowOff>88050</xdr:rowOff>
    </xdr:from>
    <xdr:to>
      <xdr:col>2</xdr:col>
      <xdr:colOff>524295</xdr:colOff>
      <xdr:row>494</xdr:row>
      <xdr:rowOff>606210</xdr:rowOff>
    </xdr:to>
    <xdr:pic>
      <xdr:nvPicPr>
        <xdr:cNvPr id="321" name="Рисунок 320"/>
        <xdr:cNvPicPr>
          <a:picLocks noChangeAspect="1"/>
        </xdr:cNvPicPr>
      </xdr:nvPicPr>
      <xdr:blipFill>
        <a:blip xmlns:r="http://schemas.openxmlformats.org/officeDocument/2006/relationships" r:embed="rId40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900" y="194493300"/>
          <a:ext cx="464820" cy="518160"/>
        </a:xfrm>
        <a:prstGeom prst="rect">
          <a:avLst/>
        </a:prstGeom>
      </xdr:spPr>
    </xdr:pic>
    <xdr:clientData/>
  </xdr:twoCellAnchor>
  <xdr:twoCellAnchor>
    <xdr:from>
      <xdr:col>2</xdr:col>
      <xdr:colOff>66600</xdr:colOff>
      <xdr:row>495</xdr:row>
      <xdr:rowOff>266625</xdr:rowOff>
    </xdr:from>
    <xdr:to>
      <xdr:col>2</xdr:col>
      <xdr:colOff>561975</xdr:colOff>
      <xdr:row>495</xdr:row>
      <xdr:rowOff>368394</xdr:rowOff>
    </xdr:to>
    <xdr:pic>
      <xdr:nvPicPr>
        <xdr:cNvPr id="322" name="Рисунок 321"/>
        <xdr:cNvPicPr>
          <a:picLocks noChangeAspect="1"/>
        </xdr:cNvPicPr>
      </xdr:nvPicPr>
      <xdr:blipFill>
        <a:blip xmlns:r="http://schemas.openxmlformats.org/officeDocument/2006/relationships" r:embed="rId40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025" y="195319575"/>
          <a:ext cx="495375" cy="101769"/>
        </a:xfrm>
        <a:prstGeom prst="rect">
          <a:avLst/>
        </a:prstGeom>
      </xdr:spPr>
    </xdr:pic>
    <xdr:clientData/>
  </xdr:twoCellAnchor>
  <xdr:twoCellAnchor>
    <xdr:from>
      <xdr:col>2</xdr:col>
      <xdr:colOff>26100</xdr:colOff>
      <xdr:row>496</xdr:row>
      <xdr:rowOff>254700</xdr:rowOff>
    </xdr:from>
    <xdr:to>
      <xdr:col>2</xdr:col>
      <xdr:colOff>550218</xdr:colOff>
      <xdr:row>496</xdr:row>
      <xdr:rowOff>457200</xdr:rowOff>
    </xdr:to>
    <xdr:pic>
      <xdr:nvPicPr>
        <xdr:cNvPr id="323" name="Рисунок 322"/>
        <xdr:cNvPicPr>
          <a:picLocks noChangeAspect="1"/>
        </xdr:cNvPicPr>
      </xdr:nvPicPr>
      <xdr:blipFill>
        <a:blip xmlns:r="http://schemas.openxmlformats.org/officeDocument/2006/relationships" r:embed="rId40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525" y="195955350"/>
          <a:ext cx="524118" cy="202500"/>
        </a:xfrm>
        <a:prstGeom prst="rect">
          <a:avLst/>
        </a:prstGeom>
      </xdr:spPr>
    </xdr:pic>
    <xdr:clientData/>
  </xdr:twoCellAnchor>
  <xdr:twoCellAnchor>
    <xdr:from>
      <xdr:col>2</xdr:col>
      <xdr:colOff>40425</xdr:colOff>
      <xdr:row>249</xdr:row>
      <xdr:rowOff>40425</xdr:rowOff>
    </xdr:from>
    <xdr:to>
      <xdr:col>2</xdr:col>
      <xdr:colOff>604305</xdr:colOff>
      <xdr:row>249</xdr:row>
      <xdr:rowOff>558585</xdr:rowOff>
    </xdr:to>
    <xdr:pic>
      <xdr:nvPicPr>
        <xdr:cNvPr id="327" name="Рисунок 326"/>
        <xdr:cNvPicPr>
          <a:picLocks noChangeAspect="1"/>
        </xdr:cNvPicPr>
      </xdr:nvPicPr>
      <xdr:blipFill>
        <a:blip xmlns:r="http://schemas.openxmlformats.org/officeDocument/2006/relationships" r:embed="rId40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850" y="198189000"/>
          <a:ext cx="563880" cy="518160"/>
        </a:xfrm>
        <a:prstGeom prst="rect">
          <a:avLst/>
        </a:prstGeom>
      </xdr:spPr>
    </xdr:pic>
    <xdr:clientData/>
  </xdr:twoCellAnchor>
  <xdr:twoCellAnchor>
    <xdr:from>
      <xdr:col>2</xdr:col>
      <xdr:colOff>57075</xdr:colOff>
      <xdr:row>59</xdr:row>
      <xdr:rowOff>95175</xdr:rowOff>
    </xdr:from>
    <xdr:to>
      <xdr:col>2</xdr:col>
      <xdr:colOff>590550</xdr:colOff>
      <xdr:row>59</xdr:row>
      <xdr:rowOff>537569</xdr:rowOff>
    </xdr:to>
    <xdr:pic>
      <xdr:nvPicPr>
        <xdr:cNvPr id="328" name="Рисунок 327"/>
        <xdr:cNvPicPr>
          <a:picLocks noChangeAspect="1"/>
        </xdr:cNvPicPr>
      </xdr:nvPicPr>
      <xdr:blipFill>
        <a:blip xmlns:r="http://schemas.openxmlformats.org/officeDocument/2006/relationships" r:embed="rId40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00" y="198843825"/>
          <a:ext cx="533475" cy="442394"/>
        </a:xfrm>
        <a:prstGeom prst="rect">
          <a:avLst/>
        </a:prstGeom>
      </xdr:spPr>
    </xdr:pic>
    <xdr:clientData/>
  </xdr:twoCellAnchor>
  <xdr:twoCellAnchor>
    <xdr:from>
      <xdr:col>2</xdr:col>
      <xdr:colOff>54675</xdr:colOff>
      <xdr:row>641</xdr:row>
      <xdr:rowOff>83250</xdr:rowOff>
    </xdr:from>
    <xdr:to>
      <xdr:col>2</xdr:col>
      <xdr:colOff>561975</xdr:colOff>
      <xdr:row>641</xdr:row>
      <xdr:rowOff>531255</xdr:rowOff>
    </xdr:to>
    <xdr:pic>
      <xdr:nvPicPr>
        <xdr:cNvPr id="329" name="Рисунок 328"/>
        <xdr:cNvPicPr>
          <a:picLocks noChangeAspect="1"/>
        </xdr:cNvPicPr>
      </xdr:nvPicPr>
      <xdr:blipFill>
        <a:blip xmlns:r="http://schemas.openxmlformats.org/officeDocument/2006/relationships" r:embed="rId40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100" y="199431975"/>
          <a:ext cx="507300" cy="448005"/>
        </a:xfrm>
        <a:prstGeom prst="rect">
          <a:avLst/>
        </a:prstGeom>
      </xdr:spPr>
    </xdr:pic>
    <xdr:clientData/>
  </xdr:twoCellAnchor>
  <xdr:twoCellAnchor>
    <xdr:from>
      <xdr:col>2</xdr:col>
      <xdr:colOff>52275</xdr:colOff>
      <xdr:row>642</xdr:row>
      <xdr:rowOff>90375</xdr:rowOff>
    </xdr:from>
    <xdr:to>
      <xdr:col>2</xdr:col>
      <xdr:colOff>543150</xdr:colOff>
      <xdr:row>642</xdr:row>
      <xdr:rowOff>523875</xdr:rowOff>
    </xdr:to>
    <xdr:pic>
      <xdr:nvPicPr>
        <xdr:cNvPr id="330" name="Рисунок 329"/>
        <xdr:cNvPicPr>
          <a:picLocks noChangeAspect="1"/>
        </xdr:cNvPicPr>
      </xdr:nvPicPr>
      <xdr:blipFill>
        <a:blip xmlns:r="http://schemas.openxmlformats.org/officeDocument/2006/relationships" r:embed="rId40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700" y="200039175"/>
          <a:ext cx="490875" cy="433500"/>
        </a:xfrm>
        <a:prstGeom prst="rect">
          <a:avLst/>
        </a:prstGeom>
      </xdr:spPr>
    </xdr:pic>
    <xdr:clientData/>
  </xdr:twoCellAnchor>
  <xdr:twoCellAnchor>
    <xdr:from>
      <xdr:col>2</xdr:col>
      <xdr:colOff>59400</xdr:colOff>
      <xdr:row>637</xdr:row>
      <xdr:rowOff>183225</xdr:rowOff>
    </xdr:from>
    <xdr:to>
      <xdr:col>2</xdr:col>
      <xdr:colOff>568380</xdr:colOff>
      <xdr:row>637</xdr:row>
      <xdr:rowOff>381000</xdr:rowOff>
    </xdr:to>
    <xdr:pic>
      <xdr:nvPicPr>
        <xdr:cNvPr id="331" name="Рисунок 330"/>
        <xdr:cNvPicPr>
          <a:picLocks noChangeAspect="1"/>
        </xdr:cNvPicPr>
      </xdr:nvPicPr>
      <xdr:blipFill>
        <a:blip xmlns:r="http://schemas.openxmlformats.org/officeDocument/2006/relationships" r:embed="rId40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825" y="200732100"/>
          <a:ext cx="508980" cy="197775"/>
        </a:xfrm>
        <a:prstGeom prst="rect">
          <a:avLst/>
        </a:prstGeom>
      </xdr:spPr>
    </xdr:pic>
    <xdr:clientData/>
  </xdr:twoCellAnchor>
  <xdr:twoCellAnchor>
    <xdr:from>
      <xdr:col>2</xdr:col>
      <xdr:colOff>28426</xdr:colOff>
      <xdr:row>636</xdr:row>
      <xdr:rowOff>199875</xdr:rowOff>
    </xdr:from>
    <xdr:to>
      <xdr:col>2</xdr:col>
      <xdr:colOff>592608</xdr:colOff>
      <xdr:row>636</xdr:row>
      <xdr:rowOff>419100</xdr:rowOff>
    </xdr:to>
    <xdr:pic>
      <xdr:nvPicPr>
        <xdr:cNvPr id="332" name="Рисунок 331"/>
        <xdr:cNvPicPr>
          <a:picLocks noChangeAspect="1"/>
        </xdr:cNvPicPr>
      </xdr:nvPicPr>
      <xdr:blipFill>
        <a:blip xmlns:r="http://schemas.openxmlformats.org/officeDocument/2006/relationships" r:embed="rId40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851" y="201348825"/>
          <a:ext cx="564182" cy="219225"/>
        </a:xfrm>
        <a:prstGeom prst="rect">
          <a:avLst/>
        </a:prstGeom>
      </xdr:spPr>
    </xdr:pic>
    <xdr:clientData/>
  </xdr:twoCellAnchor>
  <xdr:twoCellAnchor>
    <xdr:from>
      <xdr:col>2</xdr:col>
      <xdr:colOff>76200</xdr:colOff>
      <xdr:row>644</xdr:row>
      <xdr:rowOff>152401</xdr:rowOff>
    </xdr:from>
    <xdr:to>
      <xdr:col>2</xdr:col>
      <xdr:colOff>566457</xdr:colOff>
      <xdr:row>644</xdr:row>
      <xdr:rowOff>342901</xdr:rowOff>
    </xdr:to>
    <xdr:pic>
      <xdr:nvPicPr>
        <xdr:cNvPr id="333" name="Рисунок 332"/>
        <xdr:cNvPicPr>
          <a:picLocks noChangeAspect="1"/>
        </xdr:cNvPicPr>
      </xdr:nvPicPr>
      <xdr:blipFill>
        <a:blip xmlns:r="http://schemas.openxmlformats.org/officeDocument/2006/relationships" r:embed="rId40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202872976"/>
          <a:ext cx="490257" cy="190500"/>
        </a:xfrm>
        <a:prstGeom prst="rect">
          <a:avLst/>
        </a:prstGeom>
      </xdr:spPr>
    </xdr:pic>
    <xdr:clientData/>
  </xdr:twoCellAnchor>
  <xdr:twoCellAnchor>
    <xdr:from>
      <xdr:col>2</xdr:col>
      <xdr:colOff>54402</xdr:colOff>
      <xdr:row>635</xdr:row>
      <xdr:rowOff>178575</xdr:rowOff>
    </xdr:from>
    <xdr:to>
      <xdr:col>2</xdr:col>
      <xdr:colOff>561975</xdr:colOff>
      <xdr:row>635</xdr:row>
      <xdr:rowOff>325447</xdr:rowOff>
    </xdr:to>
    <xdr:pic>
      <xdr:nvPicPr>
        <xdr:cNvPr id="334" name="Рисунок 333"/>
        <xdr:cNvPicPr>
          <a:picLocks noChangeAspect="1"/>
        </xdr:cNvPicPr>
      </xdr:nvPicPr>
      <xdr:blipFill>
        <a:blip xmlns:r="http://schemas.openxmlformats.org/officeDocument/2006/relationships" r:embed="rId41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827" y="201927600"/>
          <a:ext cx="507573" cy="146872"/>
        </a:xfrm>
        <a:prstGeom prst="rect">
          <a:avLst/>
        </a:prstGeom>
      </xdr:spPr>
    </xdr:pic>
    <xdr:clientData/>
  </xdr:twoCellAnchor>
  <xdr:twoCellAnchor>
    <xdr:from>
      <xdr:col>2</xdr:col>
      <xdr:colOff>18709</xdr:colOff>
      <xdr:row>645</xdr:row>
      <xdr:rowOff>204750</xdr:rowOff>
    </xdr:from>
    <xdr:to>
      <xdr:col>2</xdr:col>
      <xdr:colOff>561976</xdr:colOff>
      <xdr:row>645</xdr:row>
      <xdr:rowOff>361950</xdr:rowOff>
    </xdr:to>
    <xdr:pic>
      <xdr:nvPicPr>
        <xdr:cNvPr id="335" name="Рисунок 334"/>
        <xdr:cNvPicPr>
          <a:picLocks noChangeAspect="1"/>
        </xdr:cNvPicPr>
      </xdr:nvPicPr>
      <xdr:blipFill>
        <a:blip xmlns:r="http://schemas.openxmlformats.org/officeDocument/2006/relationships" r:embed="rId41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134" y="202439550"/>
          <a:ext cx="543267" cy="157200"/>
        </a:xfrm>
        <a:prstGeom prst="rect">
          <a:avLst/>
        </a:prstGeom>
      </xdr:spPr>
    </xdr:pic>
    <xdr:clientData/>
  </xdr:twoCellAnchor>
  <xdr:twoCellAnchor>
    <xdr:from>
      <xdr:col>2</xdr:col>
      <xdr:colOff>28574</xdr:colOff>
      <xdr:row>643</xdr:row>
      <xdr:rowOff>69000</xdr:rowOff>
    </xdr:from>
    <xdr:to>
      <xdr:col>2</xdr:col>
      <xdr:colOff>581025</xdr:colOff>
      <xdr:row>643</xdr:row>
      <xdr:rowOff>361950</xdr:rowOff>
    </xdr:to>
    <xdr:pic>
      <xdr:nvPicPr>
        <xdr:cNvPr id="336" name="Рисунок 335"/>
        <xdr:cNvPicPr>
          <a:picLocks noChangeAspect="1"/>
        </xdr:cNvPicPr>
      </xdr:nvPicPr>
      <xdr:blipFill rotWithShape="1"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15974"/>
        <a:stretch/>
      </xdr:blipFill>
      <xdr:spPr>
        <a:xfrm>
          <a:off x="380999" y="203275350"/>
          <a:ext cx="552451" cy="292950"/>
        </a:xfrm>
        <a:prstGeom prst="rect">
          <a:avLst/>
        </a:prstGeom>
      </xdr:spPr>
    </xdr:pic>
    <xdr:clientData/>
  </xdr:twoCellAnchor>
  <xdr:twoCellAnchor>
    <xdr:from>
      <xdr:col>2</xdr:col>
      <xdr:colOff>28501</xdr:colOff>
      <xdr:row>640</xdr:row>
      <xdr:rowOff>123750</xdr:rowOff>
    </xdr:from>
    <xdr:to>
      <xdr:col>2</xdr:col>
      <xdr:colOff>581025</xdr:colOff>
      <xdr:row>640</xdr:row>
      <xdr:rowOff>342900</xdr:rowOff>
    </xdr:to>
    <xdr:pic>
      <xdr:nvPicPr>
        <xdr:cNvPr id="337" name="Рисунок 336"/>
        <xdr:cNvPicPr>
          <a:picLocks noChangeAspect="1"/>
        </xdr:cNvPicPr>
      </xdr:nvPicPr>
      <xdr:blipFill rotWithShape="1">
        <a:blip xmlns:r="http://schemas.openxmlformats.org/officeDocument/2006/relationships" r:embed="rId41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0926" y="203815875"/>
          <a:ext cx="552524" cy="219150"/>
        </a:xfrm>
        <a:prstGeom prst="rect">
          <a:avLst/>
        </a:prstGeom>
      </xdr:spPr>
    </xdr:pic>
    <xdr:clientData/>
  </xdr:twoCellAnchor>
  <xdr:twoCellAnchor>
    <xdr:from>
      <xdr:col>2</xdr:col>
      <xdr:colOff>26100</xdr:colOff>
      <xdr:row>638</xdr:row>
      <xdr:rowOff>140400</xdr:rowOff>
    </xdr:from>
    <xdr:to>
      <xdr:col>2</xdr:col>
      <xdr:colOff>581025</xdr:colOff>
      <xdr:row>638</xdr:row>
      <xdr:rowOff>419100</xdr:rowOff>
    </xdr:to>
    <xdr:pic>
      <xdr:nvPicPr>
        <xdr:cNvPr id="338" name="Рисунок 337"/>
        <xdr:cNvPicPr>
          <a:picLocks noChangeAspect="1"/>
        </xdr:cNvPicPr>
      </xdr:nvPicPr>
      <xdr:blipFill rotWithShape="1"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31447"/>
        <a:stretch/>
      </xdr:blipFill>
      <xdr:spPr>
        <a:xfrm>
          <a:off x="378525" y="204318300"/>
          <a:ext cx="554925" cy="278700"/>
        </a:xfrm>
        <a:prstGeom prst="rect">
          <a:avLst/>
        </a:prstGeom>
      </xdr:spPr>
    </xdr:pic>
    <xdr:clientData/>
  </xdr:twoCellAnchor>
  <xdr:twoCellAnchor>
    <xdr:from>
      <xdr:col>2</xdr:col>
      <xdr:colOff>23700</xdr:colOff>
      <xdr:row>639</xdr:row>
      <xdr:rowOff>161926</xdr:rowOff>
    </xdr:from>
    <xdr:to>
      <xdr:col>2</xdr:col>
      <xdr:colOff>581025</xdr:colOff>
      <xdr:row>639</xdr:row>
      <xdr:rowOff>409575</xdr:rowOff>
    </xdr:to>
    <xdr:pic>
      <xdr:nvPicPr>
        <xdr:cNvPr id="339" name="Рисунок 338"/>
        <xdr:cNvPicPr>
          <a:picLocks noChangeAspect="1"/>
        </xdr:cNvPicPr>
      </xdr:nvPicPr>
      <xdr:blipFill rotWithShape="1"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30001"/>
        <a:stretch/>
      </xdr:blipFill>
      <xdr:spPr>
        <a:xfrm>
          <a:off x="376125" y="204825601"/>
          <a:ext cx="557325" cy="247649"/>
        </a:xfrm>
        <a:prstGeom prst="rect">
          <a:avLst/>
        </a:prstGeom>
      </xdr:spPr>
    </xdr:pic>
    <xdr:clientData/>
  </xdr:twoCellAnchor>
  <xdr:twoCellAnchor>
    <xdr:from>
      <xdr:col>2</xdr:col>
      <xdr:colOff>38025</xdr:colOff>
      <xdr:row>240</xdr:row>
      <xdr:rowOff>66600</xdr:rowOff>
    </xdr:from>
    <xdr:to>
      <xdr:col>2</xdr:col>
      <xdr:colOff>586665</xdr:colOff>
      <xdr:row>240</xdr:row>
      <xdr:rowOff>584760</xdr:rowOff>
    </xdr:to>
    <xdr:pic>
      <xdr:nvPicPr>
        <xdr:cNvPr id="344" name="Рисунок 343"/>
        <xdr:cNvPicPr>
          <a:picLocks noChangeAspect="1"/>
        </xdr:cNvPicPr>
      </xdr:nvPicPr>
      <xdr:blipFill>
        <a:blip xmlns:r="http://schemas.openxmlformats.org/officeDocument/2006/relationships" r:embed="rId41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450" y="207806850"/>
          <a:ext cx="548640" cy="518160"/>
        </a:xfrm>
        <a:prstGeom prst="rect">
          <a:avLst/>
        </a:prstGeom>
      </xdr:spPr>
    </xdr:pic>
    <xdr:clientData/>
  </xdr:twoCellAnchor>
  <xdr:twoCellAnchor>
    <xdr:from>
      <xdr:col>2</xdr:col>
      <xdr:colOff>26100</xdr:colOff>
      <xdr:row>203</xdr:row>
      <xdr:rowOff>83250</xdr:rowOff>
    </xdr:from>
    <xdr:to>
      <xdr:col>2</xdr:col>
      <xdr:colOff>574740</xdr:colOff>
      <xdr:row>203</xdr:row>
      <xdr:rowOff>601410</xdr:rowOff>
    </xdr:to>
    <xdr:pic>
      <xdr:nvPicPr>
        <xdr:cNvPr id="345" name="Рисунок 344"/>
        <xdr:cNvPicPr>
          <a:picLocks noChangeAspect="1"/>
        </xdr:cNvPicPr>
      </xdr:nvPicPr>
      <xdr:blipFill>
        <a:blip xmlns:r="http://schemas.openxmlformats.org/officeDocument/2006/relationships" r:embed="rId41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525" y="208471200"/>
          <a:ext cx="548640" cy="518160"/>
        </a:xfrm>
        <a:prstGeom prst="rect">
          <a:avLst/>
        </a:prstGeom>
      </xdr:spPr>
    </xdr:pic>
    <xdr:clientData/>
  </xdr:twoCellAnchor>
  <xdr:twoCellAnchor>
    <xdr:from>
      <xdr:col>2</xdr:col>
      <xdr:colOff>57149</xdr:colOff>
      <xdr:row>661</xdr:row>
      <xdr:rowOff>60813</xdr:rowOff>
    </xdr:from>
    <xdr:to>
      <xdr:col>2</xdr:col>
      <xdr:colOff>561974</xdr:colOff>
      <xdr:row>661</xdr:row>
      <xdr:rowOff>500917</xdr:rowOff>
    </xdr:to>
    <xdr:pic>
      <xdr:nvPicPr>
        <xdr:cNvPr id="346" name="Рисунок 345"/>
        <xdr:cNvPicPr>
          <a:picLocks noChangeAspect="1"/>
        </xdr:cNvPicPr>
      </xdr:nvPicPr>
      <xdr:blipFill>
        <a:blip xmlns:r="http://schemas.openxmlformats.org/officeDocument/2006/relationships" r:embed="rId41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4" y="209096463"/>
          <a:ext cx="504825" cy="440104"/>
        </a:xfrm>
        <a:prstGeom prst="rect">
          <a:avLst/>
        </a:prstGeom>
      </xdr:spPr>
    </xdr:pic>
    <xdr:clientData/>
  </xdr:twoCellAnchor>
  <xdr:twoCellAnchor>
    <xdr:from>
      <xdr:col>2</xdr:col>
      <xdr:colOff>64275</xdr:colOff>
      <xdr:row>662</xdr:row>
      <xdr:rowOff>108795</xdr:rowOff>
    </xdr:from>
    <xdr:to>
      <xdr:col>2</xdr:col>
      <xdr:colOff>533400</xdr:colOff>
      <xdr:row>662</xdr:row>
      <xdr:rowOff>434310</xdr:rowOff>
    </xdr:to>
    <xdr:pic>
      <xdr:nvPicPr>
        <xdr:cNvPr id="347" name="Рисунок 346"/>
        <xdr:cNvPicPr>
          <a:picLocks noChangeAspect="1"/>
        </xdr:cNvPicPr>
      </xdr:nvPicPr>
      <xdr:blipFill>
        <a:blip xmlns:r="http://schemas.openxmlformats.org/officeDocument/2006/relationships" r:embed="rId41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700" y="209630220"/>
          <a:ext cx="469125" cy="325515"/>
        </a:xfrm>
        <a:prstGeom prst="rect">
          <a:avLst/>
        </a:prstGeom>
      </xdr:spPr>
    </xdr:pic>
    <xdr:clientData/>
  </xdr:twoCellAnchor>
  <xdr:twoCellAnchor>
    <xdr:from>
      <xdr:col>2</xdr:col>
      <xdr:colOff>42825</xdr:colOff>
      <xdr:row>651</xdr:row>
      <xdr:rowOff>142875</xdr:rowOff>
    </xdr:from>
    <xdr:to>
      <xdr:col>2</xdr:col>
      <xdr:colOff>590550</xdr:colOff>
      <xdr:row>651</xdr:row>
      <xdr:rowOff>383167</xdr:rowOff>
    </xdr:to>
    <xdr:pic>
      <xdr:nvPicPr>
        <xdr:cNvPr id="348" name="Рисунок 347"/>
        <xdr:cNvPicPr>
          <a:picLocks noChangeAspect="1"/>
        </xdr:cNvPicPr>
      </xdr:nvPicPr>
      <xdr:blipFill>
        <a:blip xmlns:r="http://schemas.openxmlformats.org/officeDocument/2006/relationships" r:embed="rId42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50" y="210150075"/>
          <a:ext cx="547725" cy="240292"/>
        </a:xfrm>
        <a:prstGeom prst="rect">
          <a:avLst/>
        </a:prstGeom>
      </xdr:spPr>
    </xdr:pic>
    <xdr:clientData/>
  </xdr:twoCellAnchor>
  <xdr:twoCellAnchor>
    <xdr:from>
      <xdr:col>2</xdr:col>
      <xdr:colOff>66675</xdr:colOff>
      <xdr:row>647</xdr:row>
      <xdr:rowOff>68668</xdr:rowOff>
    </xdr:from>
    <xdr:to>
      <xdr:col>2</xdr:col>
      <xdr:colOff>561975</xdr:colOff>
      <xdr:row>647</xdr:row>
      <xdr:rowOff>434759</xdr:rowOff>
    </xdr:to>
    <xdr:pic>
      <xdr:nvPicPr>
        <xdr:cNvPr id="349" name="Рисунок 348"/>
        <xdr:cNvPicPr>
          <a:picLocks noChangeAspect="1"/>
        </xdr:cNvPicPr>
      </xdr:nvPicPr>
      <xdr:blipFill>
        <a:blip xmlns:r="http://schemas.openxmlformats.org/officeDocument/2006/relationships" r:embed="rId42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210561643"/>
          <a:ext cx="495300" cy="366091"/>
        </a:xfrm>
        <a:prstGeom prst="rect">
          <a:avLst/>
        </a:prstGeom>
      </xdr:spPr>
    </xdr:pic>
    <xdr:clientData/>
  </xdr:twoCellAnchor>
  <xdr:twoCellAnchor>
    <xdr:from>
      <xdr:col>2</xdr:col>
      <xdr:colOff>28500</xdr:colOff>
      <xdr:row>650</xdr:row>
      <xdr:rowOff>27313</xdr:rowOff>
    </xdr:from>
    <xdr:to>
      <xdr:col>2</xdr:col>
      <xdr:colOff>581025</xdr:colOff>
      <xdr:row>650</xdr:row>
      <xdr:rowOff>479984</xdr:rowOff>
    </xdr:to>
    <xdr:pic>
      <xdr:nvPicPr>
        <xdr:cNvPr id="350" name="Рисунок 349"/>
        <xdr:cNvPicPr>
          <a:picLocks noChangeAspect="1"/>
        </xdr:cNvPicPr>
      </xdr:nvPicPr>
      <xdr:blipFill>
        <a:blip xmlns:r="http://schemas.openxmlformats.org/officeDocument/2006/relationships" r:embed="rId42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25" y="211006063"/>
          <a:ext cx="552525" cy="452671"/>
        </a:xfrm>
        <a:prstGeom prst="rect">
          <a:avLst/>
        </a:prstGeom>
      </xdr:spPr>
    </xdr:pic>
    <xdr:clientData/>
  </xdr:twoCellAnchor>
  <xdr:twoCellAnchor>
    <xdr:from>
      <xdr:col>2</xdr:col>
      <xdr:colOff>73725</xdr:colOff>
      <xdr:row>648</xdr:row>
      <xdr:rowOff>60244</xdr:rowOff>
    </xdr:from>
    <xdr:to>
      <xdr:col>2</xdr:col>
      <xdr:colOff>571500</xdr:colOff>
      <xdr:row>648</xdr:row>
      <xdr:rowOff>468059</xdr:rowOff>
    </xdr:to>
    <xdr:pic>
      <xdr:nvPicPr>
        <xdr:cNvPr id="351" name="Рисунок 350"/>
        <xdr:cNvPicPr>
          <a:picLocks noChangeAspect="1"/>
        </xdr:cNvPicPr>
      </xdr:nvPicPr>
      <xdr:blipFill>
        <a:blip xmlns:r="http://schemas.openxmlformats.org/officeDocument/2006/relationships" r:embed="rId42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150" y="211524769"/>
          <a:ext cx="497775" cy="407815"/>
        </a:xfrm>
        <a:prstGeom prst="rect">
          <a:avLst/>
        </a:prstGeom>
      </xdr:spPr>
    </xdr:pic>
    <xdr:clientData/>
  </xdr:twoCellAnchor>
  <xdr:twoCellAnchor>
    <xdr:from>
      <xdr:col>2</xdr:col>
      <xdr:colOff>42750</xdr:colOff>
      <xdr:row>646</xdr:row>
      <xdr:rowOff>73112</xdr:rowOff>
    </xdr:from>
    <xdr:to>
      <xdr:col>2</xdr:col>
      <xdr:colOff>581025</xdr:colOff>
      <xdr:row>646</xdr:row>
      <xdr:rowOff>446609</xdr:rowOff>
    </xdr:to>
    <xdr:pic>
      <xdr:nvPicPr>
        <xdr:cNvPr id="352" name="Рисунок 351"/>
        <xdr:cNvPicPr>
          <a:picLocks noChangeAspect="1"/>
        </xdr:cNvPicPr>
      </xdr:nvPicPr>
      <xdr:blipFill>
        <a:blip xmlns:r="http://schemas.openxmlformats.org/officeDocument/2006/relationships" r:embed="rId42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175" y="212023412"/>
          <a:ext cx="538275" cy="373497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652</xdr:row>
      <xdr:rowOff>123740</xdr:rowOff>
    </xdr:from>
    <xdr:to>
      <xdr:col>2</xdr:col>
      <xdr:colOff>561975</xdr:colOff>
      <xdr:row>652</xdr:row>
      <xdr:rowOff>418149</xdr:rowOff>
    </xdr:to>
    <xdr:pic>
      <xdr:nvPicPr>
        <xdr:cNvPr id="353" name="Рисунок 352"/>
        <xdr:cNvPicPr>
          <a:picLocks noChangeAspect="1"/>
        </xdr:cNvPicPr>
      </xdr:nvPicPr>
      <xdr:blipFill>
        <a:blip xmlns:r="http://schemas.openxmlformats.org/officeDocument/2006/relationships" r:embed="rId42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212597915"/>
          <a:ext cx="523875" cy="294409"/>
        </a:xfrm>
        <a:prstGeom prst="rect">
          <a:avLst/>
        </a:prstGeom>
      </xdr:spPr>
    </xdr:pic>
    <xdr:clientData/>
  </xdr:twoCellAnchor>
  <xdr:twoCellAnchor>
    <xdr:from>
      <xdr:col>2</xdr:col>
      <xdr:colOff>47475</xdr:colOff>
      <xdr:row>649</xdr:row>
      <xdr:rowOff>104625</xdr:rowOff>
    </xdr:from>
    <xdr:to>
      <xdr:col>2</xdr:col>
      <xdr:colOff>573158</xdr:colOff>
      <xdr:row>649</xdr:row>
      <xdr:rowOff>400050</xdr:rowOff>
    </xdr:to>
    <xdr:pic>
      <xdr:nvPicPr>
        <xdr:cNvPr id="354" name="Рисунок 353"/>
        <xdr:cNvPicPr>
          <a:picLocks noChangeAspect="1"/>
        </xdr:cNvPicPr>
      </xdr:nvPicPr>
      <xdr:blipFill>
        <a:blip xmlns:r="http://schemas.openxmlformats.org/officeDocument/2006/relationships" r:embed="rId42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900" y="213026475"/>
          <a:ext cx="525683" cy="295425"/>
        </a:xfrm>
        <a:prstGeom prst="rect">
          <a:avLst/>
        </a:prstGeom>
      </xdr:spPr>
    </xdr:pic>
    <xdr:clientData/>
  </xdr:twoCellAnchor>
  <xdr:twoCellAnchor>
    <xdr:from>
      <xdr:col>2</xdr:col>
      <xdr:colOff>35550</xdr:colOff>
      <xdr:row>655</xdr:row>
      <xdr:rowOff>85724</xdr:rowOff>
    </xdr:from>
    <xdr:to>
      <xdr:col>2</xdr:col>
      <xdr:colOff>542925</xdr:colOff>
      <xdr:row>655</xdr:row>
      <xdr:rowOff>380609</xdr:rowOff>
    </xdr:to>
    <xdr:pic>
      <xdr:nvPicPr>
        <xdr:cNvPr id="355" name="Рисунок 354"/>
        <xdr:cNvPicPr>
          <a:picLocks noChangeAspect="1"/>
        </xdr:cNvPicPr>
      </xdr:nvPicPr>
      <xdr:blipFill>
        <a:blip xmlns:r="http://schemas.openxmlformats.org/officeDocument/2006/relationships" r:embed="rId42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975" y="213531449"/>
          <a:ext cx="507375" cy="294885"/>
        </a:xfrm>
        <a:prstGeom prst="rect">
          <a:avLst/>
        </a:prstGeom>
      </xdr:spPr>
    </xdr:pic>
    <xdr:clientData/>
  </xdr:twoCellAnchor>
  <xdr:twoCellAnchor>
    <xdr:from>
      <xdr:col>2</xdr:col>
      <xdr:colOff>33150</xdr:colOff>
      <xdr:row>653</xdr:row>
      <xdr:rowOff>109350</xdr:rowOff>
    </xdr:from>
    <xdr:to>
      <xdr:col>2</xdr:col>
      <xdr:colOff>554700</xdr:colOff>
      <xdr:row>653</xdr:row>
      <xdr:rowOff>400050</xdr:rowOff>
    </xdr:to>
    <xdr:pic>
      <xdr:nvPicPr>
        <xdr:cNvPr id="356" name="Рисунок 355"/>
        <xdr:cNvPicPr>
          <a:picLocks noChangeAspect="1"/>
        </xdr:cNvPicPr>
      </xdr:nvPicPr>
      <xdr:blipFill>
        <a:blip xmlns:r="http://schemas.openxmlformats.org/officeDocument/2006/relationships" r:embed="rId42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575" y="214040850"/>
          <a:ext cx="521550" cy="29070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656</xdr:row>
      <xdr:rowOff>85725</xdr:rowOff>
    </xdr:from>
    <xdr:to>
      <xdr:col>2</xdr:col>
      <xdr:colOff>571500</xdr:colOff>
      <xdr:row>656</xdr:row>
      <xdr:rowOff>434975</xdr:rowOff>
    </xdr:to>
    <xdr:pic>
      <xdr:nvPicPr>
        <xdr:cNvPr id="357" name="Рисунок 356"/>
        <xdr:cNvPicPr>
          <a:picLocks noChangeAspect="1"/>
        </xdr:cNvPicPr>
      </xdr:nvPicPr>
      <xdr:blipFill>
        <a:blip xmlns:r="http://schemas.openxmlformats.org/officeDocument/2006/relationships" r:embed="rId42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214988775"/>
          <a:ext cx="523875" cy="349250"/>
        </a:xfrm>
        <a:prstGeom prst="rect">
          <a:avLst/>
        </a:prstGeom>
      </xdr:spPr>
    </xdr:pic>
    <xdr:clientData/>
  </xdr:twoCellAnchor>
  <xdr:twoCellAnchor>
    <xdr:from>
      <xdr:col>2</xdr:col>
      <xdr:colOff>58672</xdr:colOff>
      <xdr:row>654</xdr:row>
      <xdr:rowOff>105804</xdr:rowOff>
    </xdr:from>
    <xdr:to>
      <xdr:col>2</xdr:col>
      <xdr:colOff>548527</xdr:colOff>
      <xdr:row>654</xdr:row>
      <xdr:rowOff>393954</xdr:rowOff>
    </xdr:to>
    <xdr:pic>
      <xdr:nvPicPr>
        <xdr:cNvPr id="358" name="Рисунок 357"/>
        <xdr:cNvPicPr>
          <a:picLocks noChangeAspect="1"/>
        </xdr:cNvPicPr>
      </xdr:nvPicPr>
      <xdr:blipFill>
        <a:blip xmlns:r="http://schemas.openxmlformats.org/officeDocument/2006/relationships" r:embed="rId42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1950" y="214422226"/>
          <a:ext cx="288150" cy="489855"/>
        </a:xfrm>
        <a:prstGeom prst="rect">
          <a:avLst/>
        </a:prstGeom>
      </xdr:spPr>
    </xdr:pic>
    <xdr:clientData/>
  </xdr:twoCellAnchor>
  <xdr:twoCellAnchor>
    <xdr:from>
      <xdr:col>2</xdr:col>
      <xdr:colOff>52350</xdr:colOff>
      <xdr:row>659</xdr:row>
      <xdr:rowOff>166650</xdr:rowOff>
    </xdr:from>
    <xdr:to>
      <xdr:col>2</xdr:col>
      <xdr:colOff>585073</xdr:colOff>
      <xdr:row>659</xdr:row>
      <xdr:rowOff>381000</xdr:rowOff>
    </xdr:to>
    <xdr:pic>
      <xdr:nvPicPr>
        <xdr:cNvPr id="359" name="Рисунок 358"/>
        <xdr:cNvPicPr>
          <a:picLocks noChangeAspect="1"/>
        </xdr:cNvPicPr>
      </xdr:nvPicPr>
      <xdr:blipFill>
        <a:blip xmlns:r="http://schemas.openxmlformats.org/officeDocument/2006/relationships" r:embed="rId43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775" y="215555475"/>
          <a:ext cx="532723" cy="214350"/>
        </a:xfrm>
        <a:prstGeom prst="rect">
          <a:avLst/>
        </a:prstGeom>
      </xdr:spPr>
    </xdr:pic>
    <xdr:clientData/>
  </xdr:twoCellAnchor>
  <xdr:twoCellAnchor>
    <xdr:from>
      <xdr:col>2</xdr:col>
      <xdr:colOff>21375</xdr:colOff>
      <xdr:row>660</xdr:row>
      <xdr:rowOff>164250</xdr:rowOff>
    </xdr:from>
    <xdr:to>
      <xdr:col>2</xdr:col>
      <xdr:colOff>583735</xdr:colOff>
      <xdr:row>660</xdr:row>
      <xdr:rowOff>390525</xdr:rowOff>
    </xdr:to>
    <xdr:pic>
      <xdr:nvPicPr>
        <xdr:cNvPr id="360" name="Рисунок 359"/>
        <xdr:cNvPicPr>
          <a:picLocks noChangeAspect="1"/>
        </xdr:cNvPicPr>
      </xdr:nvPicPr>
      <xdr:blipFill>
        <a:blip xmlns:r="http://schemas.openxmlformats.org/officeDocument/2006/relationships" r:embed="rId43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800" y="216038850"/>
          <a:ext cx="562360" cy="226275"/>
        </a:xfrm>
        <a:prstGeom prst="rect">
          <a:avLst/>
        </a:prstGeom>
      </xdr:spPr>
    </xdr:pic>
    <xdr:clientData/>
  </xdr:twoCellAnchor>
  <xdr:twoCellAnchor>
    <xdr:from>
      <xdr:col>2</xdr:col>
      <xdr:colOff>18975</xdr:colOff>
      <xdr:row>657</xdr:row>
      <xdr:rowOff>171375</xdr:rowOff>
    </xdr:from>
    <xdr:to>
      <xdr:col>2</xdr:col>
      <xdr:colOff>581476</xdr:colOff>
      <xdr:row>657</xdr:row>
      <xdr:rowOff>342900</xdr:rowOff>
    </xdr:to>
    <xdr:pic>
      <xdr:nvPicPr>
        <xdr:cNvPr id="361" name="Рисунок 360"/>
        <xdr:cNvPicPr>
          <a:picLocks noChangeAspect="1"/>
        </xdr:cNvPicPr>
      </xdr:nvPicPr>
      <xdr:blipFill>
        <a:blip xmlns:r="http://schemas.openxmlformats.org/officeDocument/2006/relationships" r:embed="rId43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00" y="216531750"/>
          <a:ext cx="562501" cy="171525"/>
        </a:xfrm>
        <a:prstGeom prst="rect">
          <a:avLst/>
        </a:prstGeom>
      </xdr:spPr>
    </xdr:pic>
    <xdr:clientData/>
  </xdr:twoCellAnchor>
  <xdr:twoCellAnchor>
    <xdr:from>
      <xdr:col>2</xdr:col>
      <xdr:colOff>45150</xdr:colOff>
      <xdr:row>658</xdr:row>
      <xdr:rowOff>148794</xdr:rowOff>
    </xdr:from>
    <xdr:to>
      <xdr:col>2</xdr:col>
      <xdr:colOff>581025</xdr:colOff>
      <xdr:row>658</xdr:row>
      <xdr:rowOff>334710</xdr:rowOff>
    </xdr:to>
    <xdr:pic>
      <xdr:nvPicPr>
        <xdr:cNvPr id="362" name="Рисунок 361"/>
        <xdr:cNvPicPr>
          <a:picLocks noChangeAspect="1"/>
        </xdr:cNvPicPr>
      </xdr:nvPicPr>
      <xdr:blipFill>
        <a:blip xmlns:r="http://schemas.openxmlformats.org/officeDocument/2006/relationships" r:embed="rId43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575" y="216994944"/>
          <a:ext cx="535875" cy="185916"/>
        </a:xfrm>
        <a:prstGeom prst="rect">
          <a:avLst/>
        </a:prstGeom>
      </xdr:spPr>
    </xdr:pic>
    <xdr:clientData/>
  </xdr:twoCellAnchor>
  <xdr:twoCellAnchor>
    <xdr:from>
      <xdr:col>2</xdr:col>
      <xdr:colOff>19050</xdr:colOff>
      <xdr:row>663</xdr:row>
      <xdr:rowOff>161925</xdr:rowOff>
    </xdr:from>
    <xdr:to>
      <xdr:col>2</xdr:col>
      <xdr:colOff>593128</xdr:colOff>
      <xdr:row>663</xdr:row>
      <xdr:rowOff>382475</xdr:rowOff>
    </xdr:to>
    <xdr:pic>
      <xdr:nvPicPr>
        <xdr:cNvPr id="363" name="Рисунок 362"/>
        <xdr:cNvPicPr>
          <a:picLocks noChangeAspect="1"/>
        </xdr:cNvPicPr>
      </xdr:nvPicPr>
      <xdr:blipFill>
        <a:blip xmlns:r="http://schemas.openxmlformats.org/officeDocument/2006/relationships" r:embed="rId43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217493850"/>
          <a:ext cx="574078" cy="220550"/>
        </a:xfrm>
        <a:prstGeom prst="rect">
          <a:avLst/>
        </a:prstGeom>
      </xdr:spPr>
    </xdr:pic>
    <xdr:clientData/>
  </xdr:twoCellAnchor>
  <xdr:twoCellAnchor>
    <xdr:from>
      <xdr:col>2</xdr:col>
      <xdr:colOff>30825</xdr:colOff>
      <xdr:row>685</xdr:row>
      <xdr:rowOff>152399</xdr:rowOff>
    </xdr:from>
    <xdr:to>
      <xdr:col>2</xdr:col>
      <xdr:colOff>584958</xdr:colOff>
      <xdr:row>685</xdr:row>
      <xdr:rowOff>371475</xdr:rowOff>
    </xdr:to>
    <xdr:pic>
      <xdr:nvPicPr>
        <xdr:cNvPr id="364" name="Рисунок 363"/>
        <xdr:cNvPicPr>
          <a:picLocks noChangeAspect="1"/>
        </xdr:cNvPicPr>
      </xdr:nvPicPr>
      <xdr:blipFill>
        <a:blip xmlns:r="http://schemas.openxmlformats.org/officeDocument/2006/relationships" r:embed="rId43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250" y="217970099"/>
          <a:ext cx="554133" cy="219076"/>
        </a:xfrm>
        <a:prstGeom prst="rect">
          <a:avLst/>
        </a:prstGeom>
      </xdr:spPr>
    </xdr:pic>
    <xdr:clientData/>
  </xdr:twoCellAnchor>
  <xdr:twoCellAnchor>
    <xdr:from>
      <xdr:col>2</xdr:col>
      <xdr:colOff>19049</xdr:colOff>
      <xdr:row>684</xdr:row>
      <xdr:rowOff>171449</xdr:rowOff>
    </xdr:from>
    <xdr:to>
      <xdr:col>2</xdr:col>
      <xdr:colOff>584874</xdr:colOff>
      <xdr:row>684</xdr:row>
      <xdr:rowOff>419682</xdr:rowOff>
    </xdr:to>
    <xdr:pic>
      <xdr:nvPicPr>
        <xdr:cNvPr id="365" name="Рисунок 364"/>
        <xdr:cNvPicPr>
          <a:picLocks noChangeAspect="1"/>
        </xdr:cNvPicPr>
      </xdr:nvPicPr>
      <xdr:blipFill>
        <a:blip xmlns:r="http://schemas.openxmlformats.org/officeDocument/2006/relationships" r:embed="rId43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4" y="218474924"/>
          <a:ext cx="565825" cy="248233"/>
        </a:xfrm>
        <a:prstGeom prst="rect">
          <a:avLst/>
        </a:prstGeom>
      </xdr:spPr>
    </xdr:pic>
    <xdr:clientData/>
  </xdr:twoCellAnchor>
  <xdr:twoCellAnchor>
    <xdr:from>
      <xdr:col>2</xdr:col>
      <xdr:colOff>35550</xdr:colOff>
      <xdr:row>682</xdr:row>
      <xdr:rowOff>133349</xdr:rowOff>
    </xdr:from>
    <xdr:to>
      <xdr:col>2</xdr:col>
      <xdr:colOff>563822</xdr:colOff>
      <xdr:row>682</xdr:row>
      <xdr:rowOff>391784</xdr:rowOff>
    </xdr:to>
    <xdr:pic>
      <xdr:nvPicPr>
        <xdr:cNvPr id="366" name="Рисунок 365"/>
        <xdr:cNvPicPr>
          <a:picLocks noChangeAspect="1"/>
        </xdr:cNvPicPr>
      </xdr:nvPicPr>
      <xdr:blipFill>
        <a:blip xmlns:r="http://schemas.openxmlformats.org/officeDocument/2006/relationships" r:embed="rId43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975" y="218922599"/>
          <a:ext cx="528272" cy="258435"/>
        </a:xfrm>
        <a:prstGeom prst="rect">
          <a:avLst/>
        </a:prstGeom>
      </xdr:spPr>
    </xdr:pic>
    <xdr:clientData/>
  </xdr:twoCellAnchor>
  <xdr:twoCellAnchor>
    <xdr:from>
      <xdr:col>2</xdr:col>
      <xdr:colOff>42675</xdr:colOff>
      <xdr:row>681</xdr:row>
      <xdr:rowOff>109350</xdr:rowOff>
    </xdr:from>
    <xdr:to>
      <xdr:col>2</xdr:col>
      <xdr:colOff>578489</xdr:colOff>
      <xdr:row>681</xdr:row>
      <xdr:rowOff>371475</xdr:rowOff>
    </xdr:to>
    <xdr:pic>
      <xdr:nvPicPr>
        <xdr:cNvPr id="367" name="Рисунок 366"/>
        <xdr:cNvPicPr>
          <a:picLocks noChangeAspect="1"/>
        </xdr:cNvPicPr>
      </xdr:nvPicPr>
      <xdr:blipFill>
        <a:blip xmlns:r="http://schemas.openxmlformats.org/officeDocument/2006/relationships" r:embed="rId43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100" y="219384375"/>
          <a:ext cx="535814" cy="262125"/>
        </a:xfrm>
        <a:prstGeom prst="rect">
          <a:avLst/>
        </a:prstGeom>
      </xdr:spPr>
    </xdr:pic>
    <xdr:clientData/>
  </xdr:twoCellAnchor>
  <xdr:twoCellAnchor>
    <xdr:from>
      <xdr:col>2</xdr:col>
      <xdr:colOff>66675</xdr:colOff>
      <xdr:row>676</xdr:row>
      <xdr:rowOff>104775</xdr:rowOff>
    </xdr:from>
    <xdr:to>
      <xdr:col>2</xdr:col>
      <xdr:colOff>538163</xdr:colOff>
      <xdr:row>676</xdr:row>
      <xdr:rowOff>419100</xdr:rowOff>
    </xdr:to>
    <xdr:pic>
      <xdr:nvPicPr>
        <xdr:cNvPr id="368" name="Рисунок 367"/>
        <xdr:cNvPicPr>
          <a:picLocks noChangeAspect="1"/>
        </xdr:cNvPicPr>
      </xdr:nvPicPr>
      <xdr:blipFill>
        <a:blip xmlns:r="http://schemas.openxmlformats.org/officeDocument/2006/relationships" r:embed="rId43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219865575"/>
          <a:ext cx="471488" cy="314325"/>
        </a:xfrm>
        <a:prstGeom prst="rect">
          <a:avLst/>
        </a:prstGeom>
      </xdr:spPr>
    </xdr:pic>
    <xdr:clientData/>
  </xdr:twoCellAnchor>
  <xdr:twoCellAnchor>
    <xdr:from>
      <xdr:col>2</xdr:col>
      <xdr:colOff>54750</xdr:colOff>
      <xdr:row>674</xdr:row>
      <xdr:rowOff>92679</xdr:rowOff>
    </xdr:from>
    <xdr:to>
      <xdr:col>2</xdr:col>
      <xdr:colOff>590550</xdr:colOff>
      <xdr:row>674</xdr:row>
      <xdr:rowOff>430035</xdr:rowOff>
    </xdr:to>
    <xdr:pic>
      <xdr:nvPicPr>
        <xdr:cNvPr id="369" name="Рисунок 368"/>
        <xdr:cNvPicPr>
          <a:picLocks noChangeAspect="1"/>
        </xdr:cNvPicPr>
      </xdr:nvPicPr>
      <xdr:blipFill>
        <a:blip xmlns:r="http://schemas.openxmlformats.org/officeDocument/2006/relationships" r:embed="rId44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175" y="220339254"/>
          <a:ext cx="535800" cy="337356"/>
        </a:xfrm>
        <a:prstGeom prst="rect">
          <a:avLst/>
        </a:prstGeom>
      </xdr:spPr>
    </xdr:pic>
    <xdr:clientData/>
  </xdr:twoCellAnchor>
  <xdr:twoCellAnchor>
    <xdr:from>
      <xdr:col>2</xdr:col>
      <xdr:colOff>80925</xdr:colOff>
      <xdr:row>675</xdr:row>
      <xdr:rowOff>61875</xdr:rowOff>
    </xdr:from>
    <xdr:to>
      <xdr:col>2</xdr:col>
      <xdr:colOff>533400</xdr:colOff>
      <xdr:row>675</xdr:row>
      <xdr:rowOff>415534</xdr:rowOff>
    </xdr:to>
    <xdr:pic>
      <xdr:nvPicPr>
        <xdr:cNvPr id="370" name="Рисунок 369"/>
        <xdr:cNvPicPr>
          <a:picLocks noChangeAspect="1"/>
        </xdr:cNvPicPr>
      </xdr:nvPicPr>
      <xdr:blipFill>
        <a:blip xmlns:r="http://schemas.openxmlformats.org/officeDocument/2006/relationships" r:embed="rId44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350" y="220794225"/>
          <a:ext cx="452475" cy="353659"/>
        </a:xfrm>
        <a:prstGeom prst="rect">
          <a:avLst/>
        </a:prstGeom>
      </xdr:spPr>
    </xdr:pic>
    <xdr:clientData/>
  </xdr:twoCellAnchor>
  <xdr:twoCellAnchor>
    <xdr:from>
      <xdr:col>2</xdr:col>
      <xdr:colOff>59475</xdr:colOff>
      <xdr:row>679</xdr:row>
      <xdr:rowOff>133349</xdr:rowOff>
    </xdr:from>
    <xdr:to>
      <xdr:col>2</xdr:col>
      <xdr:colOff>571304</xdr:colOff>
      <xdr:row>679</xdr:row>
      <xdr:rowOff>329984</xdr:rowOff>
    </xdr:to>
    <xdr:pic>
      <xdr:nvPicPr>
        <xdr:cNvPr id="371" name="Рисунок 370"/>
        <xdr:cNvPicPr>
          <a:picLocks noChangeAspect="1"/>
        </xdr:cNvPicPr>
      </xdr:nvPicPr>
      <xdr:blipFill>
        <a:blip xmlns:r="http://schemas.openxmlformats.org/officeDocument/2006/relationships" r:embed="rId44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900" y="221351474"/>
          <a:ext cx="511829" cy="196635"/>
        </a:xfrm>
        <a:prstGeom prst="rect">
          <a:avLst/>
        </a:prstGeom>
      </xdr:spPr>
    </xdr:pic>
    <xdr:clientData/>
  </xdr:twoCellAnchor>
  <xdr:twoCellAnchor>
    <xdr:from>
      <xdr:col>2</xdr:col>
      <xdr:colOff>66600</xdr:colOff>
      <xdr:row>673</xdr:row>
      <xdr:rowOff>180974</xdr:rowOff>
    </xdr:from>
    <xdr:to>
      <xdr:col>2</xdr:col>
      <xdr:colOff>559661</xdr:colOff>
      <xdr:row>673</xdr:row>
      <xdr:rowOff>485775</xdr:rowOff>
    </xdr:to>
    <xdr:pic>
      <xdr:nvPicPr>
        <xdr:cNvPr id="372" name="Рисунок 371"/>
        <xdr:cNvPicPr>
          <a:picLocks noChangeAspect="1"/>
        </xdr:cNvPicPr>
      </xdr:nvPicPr>
      <xdr:blipFill>
        <a:blip xmlns:r="http://schemas.openxmlformats.org/officeDocument/2006/relationships" r:embed="rId44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975" y="239115599"/>
          <a:ext cx="493061" cy="304801"/>
        </a:xfrm>
        <a:prstGeom prst="rect">
          <a:avLst/>
        </a:prstGeom>
      </xdr:spPr>
    </xdr:pic>
    <xdr:clientData/>
  </xdr:twoCellAnchor>
  <xdr:twoCellAnchor>
    <xdr:from>
      <xdr:col>2</xdr:col>
      <xdr:colOff>26100</xdr:colOff>
      <xdr:row>680</xdr:row>
      <xdr:rowOff>188025</xdr:rowOff>
    </xdr:from>
    <xdr:to>
      <xdr:col>2</xdr:col>
      <xdr:colOff>576602</xdr:colOff>
      <xdr:row>680</xdr:row>
      <xdr:rowOff>419100</xdr:rowOff>
    </xdr:to>
    <xdr:pic>
      <xdr:nvPicPr>
        <xdr:cNvPr id="373" name="Рисунок 372"/>
        <xdr:cNvPicPr>
          <a:picLocks noChangeAspect="1"/>
        </xdr:cNvPicPr>
      </xdr:nvPicPr>
      <xdr:blipFill>
        <a:blip xmlns:r="http://schemas.openxmlformats.org/officeDocument/2006/relationships" r:embed="rId44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475" y="239770350"/>
          <a:ext cx="550502" cy="231075"/>
        </a:xfrm>
        <a:prstGeom prst="rect">
          <a:avLst/>
        </a:prstGeom>
      </xdr:spPr>
    </xdr:pic>
    <xdr:clientData/>
  </xdr:twoCellAnchor>
  <xdr:twoCellAnchor>
    <xdr:from>
      <xdr:col>2</xdr:col>
      <xdr:colOff>61800</xdr:colOff>
      <xdr:row>683</xdr:row>
      <xdr:rowOff>42750</xdr:rowOff>
    </xdr:from>
    <xdr:to>
      <xdr:col>2</xdr:col>
      <xdr:colOff>572340</xdr:colOff>
      <xdr:row>683</xdr:row>
      <xdr:rowOff>560910</xdr:rowOff>
    </xdr:to>
    <xdr:pic>
      <xdr:nvPicPr>
        <xdr:cNvPr id="374" name="Рисунок 373"/>
        <xdr:cNvPicPr>
          <a:picLocks noChangeAspect="1"/>
        </xdr:cNvPicPr>
      </xdr:nvPicPr>
      <xdr:blipFill>
        <a:blip xmlns:r="http://schemas.openxmlformats.org/officeDocument/2006/relationships" r:embed="rId44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225" y="222718200"/>
          <a:ext cx="510540" cy="518160"/>
        </a:xfrm>
        <a:prstGeom prst="rect">
          <a:avLst/>
        </a:prstGeom>
      </xdr:spPr>
    </xdr:pic>
    <xdr:clientData/>
  </xdr:twoCellAnchor>
  <xdr:twoCellAnchor>
    <xdr:from>
      <xdr:col>2</xdr:col>
      <xdr:colOff>59400</xdr:colOff>
      <xdr:row>678</xdr:row>
      <xdr:rowOff>30825</xdr:rowOff>
    </xdr:from>
    <xdr:to>
      <xdr:col>2</xdr:col>
      <xdr:colOff>569940</xdr:colOff>
      <xdr:row>678</xdr:row>
      <xdr:rowOff>548985</xdr:rowOff>
    </xdr:to>
    <xdr:pic>
      <xdr:nvPicPr>
        <xdr:cNvPr id="375" name="Рисунок 374"/>
        <xdr:cNvPicPr>
          <a:picLocks noChangeAspect="1"/>
        </xdr:cNvPicPr>
      </xdr:nvPicPr>
      <xdr:blipFill>
        <a:blip xmlns:r="http://schemas.openxmlformats.org/officeDocument/2006/relationships" r:embed="rId44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825" y="223192050"/>
          <a:ext cx="510540" cy="518160"/>
        </a:xfrm>
        <a:prstGeom prst="rect">
          <a:avLst/>
        </a:prstGeom>
      </xdr:spPr>
    </xdr:pic>
    <xdr:clientData/>
  </xdr:twoCellAnchor>
  <xdr:twoCellAnchor>
    <xdr:from>
      <xdr:col>2</xdr:col>
      <xdr:colOff>37950</xdr:colOff>
      <xdr:row>677</xdr:row>
      <xdr:rowOff>37950</xdr:rowOff>
    </xdr:from>
    <xdr:to>
      <xdr:col>2</xdr:col>
      <xdr:colOff>548490</xdr:colOff>
      <xdr:row>677</xdr:row>
      <xdr:rowOff>556110</xdr:rowOff>
    </xdr:to>
    <xdr:pic>
      <xdr:nvPicPr>
        <xdr:cNvPr id="376" name="Рисунок 375"/>
        <xdr:cNvPicPr>
          <a:picLocks noChangeAspect="1"/>
        </xdr:cNvPicPr>
      </xdr:nvPicPr>
      <xdr:blipFill>
        <a:blip xmlns:r="http://schemas.openxmlformats.org/officeDocument/2006/relationships" r:embed="rId44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375" y="223684950"/>
          <a:ext cx="510540" cy="518160"/>
        </a:xfrm>
        <a:prstGeom prst="rect">
          <a:avLst/>
        </a:prstGeom>
      </xdr:spPr>
    </xdr:pic>
    <xdr:clientData/>
  </xdr:twoCellAnchor>
  <xdr:twoCellAnchor>
    <xdr:from>
      <xdr:col>2</xdr:col>
      <xdr:colOff>114300</xdr:colOff>
      <xdr:row>585</xdr:row>
      <xdr:rowOff>66675</xdr:rowOff>
    </xdr:from>
    <xdr:to>
      <xdr:col>2</xdr:col>
      <xdr:colOff>495300</xdr:colOff>
      <xdr:row>585</xdr:row>
      <xdr:rowOff>584835</xdr:rowOff>
    </xdr:to>
    <xdr:pic>
      <xdr:nvPicPr>
        <xdr:cNvPr id="377" name="Рисунок 376"/>
        <xdr:cNvPicPr>
          <a:picLocks noChangeAspect="1"/>
        </xdr:cNvPicPr>
      </xdr:nvPicPr>
      <xdr:blipFill>
        <a:blip xmlns:r="http://schemas.openxmlformats.org/officeDocument/2006/relationships" r:embed="rId44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224466150"/>
          <a:ext cx="381000" cy="518160"/>
        </a:xfrm>
        <a:prstGeom prst="rect">
          <a:avLst/>
        </a:prstGeom>
      </xdr:spPr>
    </xdr:pic>
    <xdr:clientData/>
  </xdr:twoCellAnchor>
  <xdr:twoCellAnchor>
    <xdr:from>
      <xdr:col>2</xdr:col>
      <xdr:colOff>226200</xdr:colOff>
      <xdr:row>586</xdr:row>
      <xdr:rowOff>83325</xdr:rowOff>
    </xdr:from>
    <xdr:to>
      <xdr:col>2</xdr:col>
      <xdr:colOff>393840</xdr:colOff>
      <xdr:row>586</xdr:row>
      <xdr:rowOff>601485</xdr:rowOff>
    </xdr:to>
    <xdr:pic>
      <xdr:nvPicPr>
        <xdr:cNvPr id="378" name="Рисунок 377"/>
        <xdr:cNvPicPr>
          <a:picLocks noChangeAspect="1"/>
        </xdr:cNvPicPr>
      </xdr:nvPicPr>
      <xdr:blipFill>
        <a:blip xmlns:r="http://schemas.openxmlformats.org/officeDocument/2006/relationships" r:embed="rId44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625" y="225130500"/>
          <a:ext cx="167640" cy="518160"/>
        </a:xfrm>
        <a:prstGeom prst="rect">
          <a:avLst/>
        </a:prstGeom>
      </xdr:spPr>
    </xdr:pic>
    <xdr:clientData/>
  </xdr:twoCellAnchor>
  <xdr:twoCellAnchor>
    <xdr:from>
      <xdr:col>2</xdr:col>
      <xdr:colOff>252375</xdr:colOff>
      <xdr:row>581</xdr:row>
      <xdr:rowOff>24268</xdr:rowOff>
    </xdr:from>
    <xdr:to>
      <xdr:col>2</xdr:col>
      <xdr:colOff>409575</xdr:colOff>
      <xdr:row>581</xdr:row>
      <xdr:rowOff>618135</xdr:rowOff>
    </xdr:to>
    <xdr:pic>
      <xdr:nvPicPr>
        <xdr:cNvPr id="379" name="Рисунок 378"/>
        <xdr:cNvPicPr>
          <a:picLocks noChangeAspect="1"/>
        </xdr:cNvPicPr>
      </xdr:nvPicPr>
      <xdr:blipFill>
        <a:blip xmlns:r="http://schemas.openxmlformats.org/officeDocument/2006/relationships" r:embed="rId45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800" y="225728668"/>
          <a:ext cx="157200" cy="593867"/>
        </a:xfrm>
        <a:prstGeom prst="rect">
          <a:avLst/>
        </a:prstGeom>
      </xdr:spPr>
    </xdr:pic>
    <xdr:clientData/>
  </xdr:twoCellAnchor>
  <xdr:twoCellAnchor>
    <xdr:from>
      <xdr:col>2</xdr:col>
      <xdr:colOff>249974</xdr:colOff>
      <xdr:row>580</xdr:row>
      <xdr:rowOff>48785</xdr:rowOff>
    </xdr:from>
    <xdr:to>
      <xdr:col>2</xdr:col>
      <xdr:colOff>400049</xdr:colOff>
      <xdr:row>580</xdr:row>
      <xdr:rowOff>615735</xdr:rowOff>
    </xdr:to>
    <xdr:pic>
      <xdr:nvPicPr>
        <xdr:cNvPr id="380" name="Рисунок 379"/>
        <xdr:cNvPicPr>
          <a:picLocks noChangeAspect="1"/>
        </xdr:cNvPicPr>
      </xdr:nvPicPr>
      <xdr:blipFill>
        <a:blip xmlns:r="http://schemas.openxmlformats.org/officeDocument/2006/relationships" r:embed="rId45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399" y="226410410"/>
          <a:ext cx="150075" cy="566950"/>
        </a:xfrm>
        <a:prstGeom prst="rect">
          <a:avLst/>
        </a:prstGeom>
      </xdr:spPr>
    </xdr:pic>
    <xdr:clientData/>
  </xdr:twoCellAnchor>
  <xdr:twoCellAnchor>
    <xdr:from>
      <xdr:col>2</xdr:col>
      <xdr:colOff>133275</xdr:colOff>
      <xdr:row>560</xdr:row>
      <xdr:rowOff>28993</xdr:rowOff>
    </xdr:from>
    <xdr:to>
      <xdr:col>2</xdr:col>
      <xdr:colOff>447675</xdr:colOff>
      <xdr:row>560</xdr:row>
      <xdr:rowOff>622860</xdr:rowOff>
    </xdr:to>
    <xdr:pic>
      <xdr:nvPicPr>
        <xdr:cNvPr id="381" name="Рисунок 380"/>
        <xdr:cNvPicPr>
          <a:picLocks noChangeAspect="1"/>
        </xdr:cNvPicPr>
      </xdr:nvPicPr>
      <xdr:blipFill>
        <a:blip xmlns:r="http://schemas.openxmlformats.org/officeDocument/2006/relationships" r:embed="rId45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00" y="227047843"/>
          <a:ext cx="314400" cy="593867"/>
        </a:xfrm>
        <a:prstGeom prst="rect">
          <a:avLst/>
        </a:prstGeom>
      </xdr:spPr>
    </xdr:pic>
    <xdr:clientData/>
  </xdr:twoCellAnchor>
  <xdr:twoCellAnchor>
    <xdr:from>
      <xdr:col>2</xdr:col>
      <xdr:colOff>130874</xdr:colOff>
      <xdr:row>561</xdr:row>
      <xdr:rowOff>39778</xdr:rowOff>
    </xdr:from>
    <xdr:to>
      <xdr:col>2</xdr:col>
      <xdr:colOff>457199</xdr:colOff>
      <xdr:row>561</xdr:row>
      <xdr:rowOff>639510</xdr:rowOff>
    </xdr:to>
    <xdr:pic>
      <xdr:nvPicPr>
        <xdr:cNvPr id="382" name="Рисунок 381"/>
        <xdr:cNvPicPr>
          <a:picLocks noChangeAspect="1"/>
        </xdr:cNvPicPr>
      </xdr:nvPicPr>
      <xdr:blipFill>
        <a:blip xmlns:r="http://schemas.openxmlformats.org/officeDocument/2006/relationships" r:embed="rId45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299" y="227715853"/>
          <a:ext cx="326325" cy="599732"/>
        </a:xfrm>
        <a:prstGeom prst="rect">
          <a:avLst/>
        </a:prstGeom>
      </xdr:spPr>
    </xdr:pic>
    <xdr:clientData/>
  </xdr:twoCellAnchor>
  <xdr:twoCellAnchor>
    <xdr:from>
      <xdr:col>2</xdr:col>
      <xdr:colOff>23700</xdr:colOff>
      <xdr:row>401</xdr:row>
      <xdr:rowOff>90375</xdr:rowOff>
    </xdr:from>
    <xdr:to>
      <xdr:col>2</xdr:col>
      <xdr:colOff>579960</xdr:colOff>
      <xdr:row>401</xdr:row>
      <xdr:rowOff>608535</xdr:rowOff>
    </xdr:to>
    <xdr:pic>
      <xdr:nvPicPr>
        <xdr:cNvPr id="383" name="Рисунок 382"/>
        <xdr:cNvPicPr>
          <a:picLocks noChangeAspect="1"/>
        </xdr:cNvPicPr>
      </xdr:nvPicPr>
      <xdr:blipFill>
        <a:blip xmlns:r="http://schemas.openxmlformats.org/officeDocument/2006/relationships" r:embed="rId45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125" y="228423675"/>
          <a:ext cx="556260" cy="518160"/>
        </a:xfrm>
        <a:prstGeom prst="rect">
          <a:avLst/>
        </a:prstGeom>
      </xdr:spPr>
    </xdr:pic>
    <xdr:clientData/>
  </xdr:twoCellAnchor>
  <xdr:twoCellAnchor>
    <xdr:from>
      <xdr:col>2</xdr:col>
      <xdr:colOff>30825</xdr:colOff>
      <xdr:row>402</xdr:row>
      <xdr:rowOff>221325</xdr:rowOff>
    </xdr:from>
    <xdr:to>
      <xdr:col>2</xdr:col>
      <xdr:colOff>590550</xdr:colOff>
      <xdr:row>402</xdr:row>
      <xdr:rowOff>398354</xdr:rowOff>
    </xdr:to>
    <xdr:pic>
      <xdr:nvPicPr>
        <xdr:cNvPr id="384" name="Рисунок 383"/>
        <xdr:cNvPicPr>
          <a:picLocks noChangeAspect="1"/>
        </xdr:cNvPicPr>
      </xdr:nvPicPr>
      <xdr:blipFill>
        <a:blip xmlns:r="http://schemas.openxmlformats.org/officeDocument/2006/relationships" r:embed="rId45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250" y="229211850"/>
          <a:ext cx="559725" cy="177029"/>
        </a:xfrm>
        <a:prstGeom prst="rect">
          <a:avLst/>
        </a:prstGeom>
      </xdr:spPr>
    </xdr:pic>
    <xdr:clientData/>
  </xdr:twoCellAnchor>
  <xdr:twoCellAnchor>
    <xdr:from>
      <xdr:col>2</xdr:col>
      <xdr:colOff>28576</xdr:colOff>
      <xdr:row>403</xdr:row>
      <xdr:rowOff>289403</xdr:rowOff>
    </xdr:from>
    <xdr:to>
      <xdr:col>2</xdr:col>
      <xdr:colOff>581026</xdr:colOff>
      <xdr:row>403</xdr:row>
      <xdr:rowOff>413385</xdr:rowOff>
    </xdr:to>
    <xdr:pic>
      <xdr:nvPicPr>
        <xdr:cNvPr id="385" name="Рисунок 384"/>
        <xdr:cNvPicPr>
          <a:picLocks noChangeAspect="1"/>
        </xdr:cNvPicPr>
      </xdr:nvPicPr>
      <xdr:blipFill>
        <a:blip xmlns:r="http://schemas.openxmlformats.org/officeDocument/2006/relationships" r:embed="rId45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229937153"/>
          <a:ext cx="552450" cy="123982"/>
        </a:xfrm>
        <a:prstGeom prst="rect">
          <a:avLst/>
        </a:prstGeom>
      </xdr:spPr>
    </xdr:pic>
    <xdr:clientData/>
  </xdr:twoCellAnchor>
  <xdr:twoCellAnchor>
    <xdr:from>
      <xdr:col>2</xdr:col>
      <xdr:colOff>64275</xdr:colOff>
      <xdr:row>475</xdr:row>
      <xdr:rowOff>73800</xdr:rowOff>
    </xdr:from>
    <xdr:to>
      <xdr:col>2</xdr:col>
      <xdr:colOff>582435</xdr:colOff>
      <xdr:row>475</xdr:row>
      <xdr:rowOff>591960</xdr:rowOff>
    </xdr:to>
    <xdr:pic>
      <xdr:nvPicPr>
        <xdr:cNvPr id="386" name="Рисунок 385"/>
        <xdr:cNvPicPr>
          <a:picLocks noChangeAspect="1"/>
        </xdr:cNvPicPr>
      </xdr:nvPicPr>
      <xdr:blipFill>
        <a:blip xmlns:r="http://schemas.openxmlformats.org/officeDocument/2006/relationships" r:embed="rId45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700" y="230378775"/>
          <a:ext cx="518160" cy="518160"/>
        </a:xfrm>
        <a:prstGeom prst="rect">
          <a:avLst/>
        </a:prstGeom>
      </xdr:spPr>
    </xdr:pic>
    <xdr:clientData/>
  </xdr:twoCellAnchor>
  <xdr:twoCellAnchor>
    <xdr:from>
      <xdr:col>2</xdr:col>
      <xdr:colOff>180975</xdr:colOff>
      <xdr:row>393</xdr:row>
      <xdr:rowOff>47625</xdr:rowOff>
    </xdr:from>
    <xdr:to>
      <xdr:col>2</xdr:col>
      <xdr:colOff>424815</xdr:colOff>
      <xdr:row>393</xdr:row>
      <xdr:rowOff>565785</xdr:rowOff>
    </xdr:to>
    <xdr:pic>
      <xdr:nvPicPr>
        <xdr:cNvPr id="387" name="Рисунок 386"/>
        <xdr:cNvPicPr>
          <a:picLocks noChangeAspect="1"/>
        </xdr:cNvPicPr>
      </xdr:nvPicPr>
      <xdr:blipFill>
        <a:blip xmlns:r="http://schemas.openxmlformats.org/officeDocument/2006/relationships" r:embed="rId45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248697750"/>
          <a:ext cx="243840" cy="518160"/>
        </a:xfrm>
        <a:prstGeom prst="rect">
          <a:avLst/>
        </a:prstGeom>
      </xdr:spPr>
    </xdr:pic>
    <xdr:clientData/>
  </xdr:twoCellAnchor>
  <xdr:twoCellAnchor>
    <xdr:from>
      <xdr:col>2</xdr:col>
      <xdr:colOff>188100</xdr:colOff>
      <xdr:row>392</xdr:row>
      <xdr:rowOff>64275</xdr:rowOff>
    </xdr:from>
    <xdr:to>
      <xdr:col>2</xdr:col>
      <xdr:colOff>431940</xdr:colOff>
      <xdr:row>392</xdr:row>
      <xdr:rowOff>582435</xdr:rowOff>
    </xdr:to>
    <xdr:pic>
      <xdr:nvPicPr>
        <xdr:cNvPr id="388" name="Рисунок 387"/>
        <xdr:cNvPicPr>
          <a:picLocks noChangeAspect="1"/>
        </xdr:cNvPicPr>
      </xdr:nvPicPr>
      <xdr:blipFill>
        <a:blip xmlns:r="http://schemas.openxmlformats.org/officeDocument/2006/relationships" r:embed="rId45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475" y="249362100"/>
          <a:ext cx="243840" cy="518160"/>
        </a:xfrm>
        <a:prstGeom prst="rect">
          <a:avLst/>
        </a:prstGeom>
      </xdr:spPr>
    </xdr:pic>
    <xdr:clientData/>
  </xdr:twoCellAnchor>
  <xdr:twoCellAnchor>
    <xdr:from>
      <xdr:col>2</xdr:col>
      <xdr:colOff>185700</xdr:colOff>
      <xdr:row>394</xdr:row>
      <xdr:rowOff>71400</xdr:rowOff>
    </xdr:from>
    <xdr:to>
      <xdr:col>2</xdr:col>
      <xdr:colOff>421920</xdr:colOff>
      <xdr:row>394</xdr:row>
      <xdr:rowOff>589560</xdr:rowOff>
    </xdr:to>
    <xdr:pic>
      <xdr:nvPicPr>
        <xdr:cNvPr id="389" name="Рисунок 388"/>
        <xdr:cNvPicPr>
          <a:picLocks noChangeAspect="1"/>
        </xdr:cNvPicPr>
      </xdr:nvPicPr>
      <xdr:blipFill>
        <a:blip xmlns:r="http://schemas.openxmlformats.org/officeDocument/2006/relationships" r:embed="rId46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075" y="250016925"/>
          <a:ext cx="236220" cy="518160"/>
        </a:xfrm>
        <a:prstGeom prst="rect">
          <a:avLst/>
        </a:prstGeom>
      </xdr:spPr>
    </xdr:pic>
    <xdr:clientData/>
  </xdr:twoCellAnchor>
  <xdr:twoCellAnchor>
    <xdr:from>
      <xdr:col>2</xdr:col>
      <xdr:colOff>9525</xdr:colOff>
      <xdr:row>382</xdr:row>
      <xdr:rowOff>36745</xdr:rowOff>
    </xdr:from>
    <xdr:to>
      <xdr:col>2</xdr:col>
      <xdr:colOff>591465</xdr:colOff>
      <xdr:row>382</xdr:row>
      <xdr:rowOff>571501</xdr:rowOff>
    </xdr:to>
    <xdr:pic>
      <xdr:nvPicPr>
        <xdr:cNvPr id="390" name="Рисунок 389"/>
        <xdr:cNvPicPr>
          <a:picLocks noChangeAspect="1"/>
        </xdr:cNvPicPr>
      </xdr:nvPicPr>
      <xdr:blipFill>
        <a:blip xmlns:r="http://schemas.openxmlformats.org/officeDocument/2006/relationships" r:embed="rId46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232932520"/>
          <a:ext cx="581940" cy="534756"/>
        </a:xfrm>
        <a:prstGeom prst="rect">
          <a:avLst/>
        </a:prstGeom>
      </xdr:spPr>
    </xdr:pic>
    <xdr:clientData/>
  </xdr:twoCellAnchor>
  <xdr:twoCellAnchor>
    <xdr:from>
      <xdr:col>2</xdr:col>
      <xdr:colOff>66600</xdr:colOff>
      <xdr:row>381</xdr:row>
      <xdr:rowOff>47550</xdr:rowOff>
    </xdr:from>
    <xdr:to>
      <xdr:col>2</xdr:col>
      <xdr:colOff>546660</xdr:colOff>
      <xdr:row>381</xdr:row>
      <xdr:rowOff>565710</xdr:rowOff>
    </xdr:to>
    <xdr:pic>
      <xdr:nvPicPr>
        <xdr:cNvPr id="391" name="Рисунок 390"/>
        <xdr:cNvPicPr>
          <a:picLocks noChangeAspect="1"/>
        </xdr:cNvPicPr>
      </xdr:nvPicPr>
      <xdr:blipFill>
        <a:blip xmlns:r="http://schemas.openxmlformats.org/officeDocument/2006/relationships" r:embed="rId46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975" y="251288475"/>
          <a:ext cx="480060" cy="518160"/>
        </a:xfrm>
        <a:prstGeom prst="rect">
          <a:avLst/>
        </a:prstGeom>
      </xdr:spPr>
    </xdr:pic>
    <xdr:clientData/>
  </xdr:twoCellAnchor>
  <xdr:twoCellAnchor>
    <xdr:from>
      <xdr:col>2</xdr:col>
      <xdr:colOff>64200</xdr:colOff>
      <xdr:row>383</xdr:row>
      <xdr:rowOff>54675</xdr:rowOff>
    </xdr:from>
    <xdr:to>
      <xdr:col>2</xdr:col>
      <xdr:colOff>529020</xdr:colOff>
      <xdr:row>383</xdr:row>
      <xdr:rowOff>572835</xdr:rowOff>
    </xdr:to>
    <xdr:pic>
      <xdr:nvPicPr>
        <xdr:cNvPr id="392" name="Рисунок 391"/>
        <xdr:cNvPicPr>
          <a:picLocks noChangeAspect="1"/>
        </xdr:cNvPicPr>
      </xdr:nvPicPr>
      <xdr:blipFill>
        <a:blip xmlns:r="http://schemas.openxmlformats.org/officeDocument/2006/relationships" r:embed="rId46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575" y="251943300"/>
          <a:ext cx="464820" cy="518160"/>
        </a:xfrm>
        <a:prstGeom prst="rect">
          <a:avLst/>
        </a:prstGeom>
      </xdr:spPr>
    </xdr:pic>
    <xdr:clientData/>
  </xdr:twoCellAnchor>
  <xdr:twoCellAnchor>
    <xdr:from>
      <xdr:col>2</xdr:col>
      <xdr:colOff>52275</xdr:colOff>
      <xdr:row>516</xdr:row>
      <xdr:rowOff>71325</xdr:rowOff>
    </xdr:from>
    <xdr:to>
      <xdr:col>2</xdr:col>
      <xdr:colOff>570435</xdr:colOff>
      <xdr:row>516</xdr:row>
      <xdr:rowOff>589485</xdr:rowOff>
    </xdr:to>
    <xdr:pic>
      <xdr:nvPicPr>
        <xdr:cNvPr id="393" name="Рисунок 392"/>
        <xdr:cNvPicPr>
          <a:picLocks noChangeAspect="1"/>
        </xdr:cNvPicPr>
      </xdr:nvPicPr>
      <xdr:blipFill>
        <a:blip xmlns:r="http://schemas.openxmlformats.org/officeDocument/2006/relationships" r:embed="rId46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650" y="252607650"/>
          <a:ext cx="518160" cy="518160"/>
        </a:xfrm>
        <a:prstGeom prst="rect">
          <a:avLst/>
        </a:prstGeom>
      </xdr:spPr>
    </xdr:pic>
    <xdr:clientData/>
  </xdr:twoCellAnchor>
  <xdr:twoCellAnchor>
    <xdr:from>
      <xdr:col>2</xdr:col>
      <xdr:colOff>76200</xdr:colOff>
      <xdr:row>370</xdr:row>
      <xdr:rowOff>14459</xdr:rowOff>
    </xdr:from>
    <xdr:to>
      <xdr:col>2</xdr:col>
      <xdr:colOff>552450</xdr:colOff>
      <xdr:row>370</xdr:row>
      <xdr:rowOff>625497</xdr:rowOff>
    </xdr:to>
    <xdr:pic>
      <xdr:nvPicPr>
        <xdr:cNvPr id="394" name="Рисунок 393"/>
        <xdr:cNvPicPr>
          <a:picLocks noChangeAspect="1"/>
        </xdr:cNvPicPr>
      </xdr:nvPicPr>
      <xdr:blipFill>
        <a:blip xmlns:r="http://schemas.openxmlformats.org/officeDocument/2006/relationships" r:embed="rId46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235434359"/>
          <a:ext cx="476250" cy="611038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369</xdr:row>
      <xdr:rowOff>19050</xdr:rowOff>
    </xdr:from>
    <xdr:to>
      <xdr:col>2</xdr:col>
      <xdr:colOff>542925</xdr:colOff>
      <xdr:row>369</xdr:row>
      <xdr:rowOff>628650</xdr:rowOff>
    </xdr:to>
    <xdr:pic>
      <xdr:nvPicPr>
        <xdr:cNvPr id="395" name="Рисунок 394"/>
        <xdr:cNvPicPr>
          <a:picLocks noChangeAspect="1"/>
        </xdr:cNvPicPr>
      </xdr:nvPicPr>
      <xdr:blipFill>
        <a:blip xmlns:r="http://schemas.openxmlformats.org/officeDocument/2006/relationships" r:embed="rId46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236086650"/>
          <a:ext cx="457200" cy="609600"/>
        </a:xfrm>
        <a:prstGeom prst="rect">
          <a:avLst/>
        </a:prstGeom>
      </xdr:spPr>
    </xdr:pic>
    <xdr:clientData/>
  </xdr:twoCellAnchor>
  <xdr:twoCellAnchor>
    <xdr:from>
      <xdr:col>2</xdr:col>
      <xdr:colOff>140475</xdr:colOff>
      <xdr:row>347</xdr:row>
      <xdr:rowOff>54750</xdr:rowOff>
    </xdr:from>
    <xdr:to>
      <xdr:col>2</xdr:col>
      <xdr:colOff>483375</xdr:colOff>
      <xdr:row>347</xdr:row>
      <xdr:rowOff>572910</xdr:rowOff>
    </xdr:to>
    <xdr:pic>
      <xdr:nvPicPr>
        <xdr:cNvPr id="396" name="Рисунок 395"/>
        <xdr:cNvPicPr>
          <a:picLocks noChangeAspect="1"/>
        </xdr:cNvPicPr>
      </xdr:nvPicPr>
      <xdr:blipFill>
        <a:blip xmlns:r="http://schemas.openxmlformats.org/officeDocument/2006/relationships" r:embed="rId46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850" y="254591325"/>
          <a:ext cx="342900" cy="518160"/>
        </a:xfrm>
        <a:prstGeom prst="rect">
          <a:avLst/>
        </a:prstGeom>
      </xdr:spPr>
    </xdr:pic>
    <xdr:clientData/>
  </xdr:twoCellAnchor>
  <xdr:twoCellAnchor>
    <xdr:from>
      <xdr:col>2</xdr:col>
      <xdr:colOff>52350</xdr:colOff>
      <xdr:row>387</xdr:row>
      <xdr:rowOff>109500</xdr:rowOff>
    </xdr:from>
    <xdr:to>
      <xdr:col>2</xdr:col>
      <xdr:colOff>581025</xdr:colOff>
      <xdr:row>387</xdr:row>
      <xdr:rowOff>547913</xdr:rowOff>
    </xdr:to>
    <xdr:pic>
      <xdr:nvPicPr>
        <xdr:cNvPr id="397" name="Рисунок 396"/>
        <xdr:cNvPicPr>
          <a:picLocks noChangeAspect="1"/>
        </xdr:cNvPicPr>
      </xdr:nvPicPr>
      <xdr:blipFill>
        <a:blip xmlns:r="http://schemas.openxmlformats.org/officeDocument/2006/relationships" r:embed="rId46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775" y="237310575"/>
          <a:ext cx="528675" cy="438413"/>
        </a:xfrm>
        <a:prstGeom prst="rect">
          <a:avLst/>
        </a:prstGeom>
      </xdr:spPr>
    </xdr:pic>
    <xdr:clientData/>
  </xdr:twoCellAnchor>
  <xdr:twoCellAnchor>
    <xdr:from>
      <xdr:col>2</xdr:col>
      <xdr:colOff>40425</xdr:colOff>
      <xdr:row>388</xdr:row>
      <xdr:rowOff>88050</xdr:rowOff>
    </xdr:from>
    <xdr:to>
      <xdr:col>2</xdr:col>
      <xdr:colOff>581025</xdr:colOff>
      <xdr:row>388</xdr:row>
      <xdr:rowOff>536352</xdr:rowOff>
    </xdr:to>
    <xdr:pic>
      <xdr:nvPicPr>
        <xdr:cNvPr id="398" name="Рисунок 397"/>
        <xdr:cNvPicPr>
          <a:picLocks noChangeAspect="1"/>
        </xdr:cNvPicPr>
      </xdr:nvPicPr>
      <xdr:blipFill>
        <a:blip xmlns:r="http://schemas.openxmlformats.org/officeDocument/2006/relationships" r:embed="rId46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850" y="237936825"/>
          <a:ext cx="540600" cy="448302"/>
        </a:xfrm>
        <a:prstGeom prst="rect">
          <a:avLst/>
        </a:prstGeom>
      </xdr:spPr>
    </xdr:pic>
    <xdr:clientData/>
  </xdr:twoCellAnchor>
  <xdr:twoCellAnchor>
    <xdr:from>
      <xdr:col>2</xdr:col>
      <xdr:colOff>57075</xdr:colOff>
      <xdr:row>384</xdr:row>
      <xdr:rowOff>85650</xdr:rowOff>
    </xdr:from>
    <xdr:to>
      <xdr:col>2</xdr:col>
      <xdr:colOff>552375</xdr:colOff>
      <xdr:row>384</xdr:row>
      <xdr:rowOff>603810</xdr:rowOff>
    </xdr:to>
    <xdr:pic>
      <xdr:nvPicPr>
        <xdr:cNvPr id="399" name="Рисунок 398"/>
        <xdr:cNvPicPr>
          <a:picLocks noChangeAspect="1"/>
        </xdr:cNvPicPr>
      </xdr:nvPicPr>
      <xdr:blipFill>
        <a:blip xmlns:r="http://schemas.openxmlformats.org/officeDocument/2006/relationships" r:embed="rId47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00" y="238582125"/>
          <a:ext cx="495300" cy="51816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385</xdr:row>
      <xdr:rowOff>37832</xdr:rowOff>
    </xdr:from>
    <xdr:to>
      <xdr:col>2</xdr:col>
      <xdr:colOff>561405</xdr:colOff>
      <xdr:row>385</xdr:row>
      <xdr:rowOff>629985</xdr:rowOff>
    </xdr:to>
    <xdr:pic>
      <xdr:nvPicPr>
        <xdr:cNvPr id="400" name="Рисунок 399"/>
        <xdr:cNvPicPr>
          <a:picLocks noChangeAspect="1"/>
        </xdr:cNvPicPr>
      </xdr:nvPicPr>
      <xdr:blipFill>
        <a:blip xmlns:r="http://schemas.openxmlformats.org/officeDocument/2006/relationships" r:embed="rId47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239182007"/>
          <a:ext cx="513780" cy="592153"/>
        </a:xfrm>
        <a:prstGeom prst="rect">
          <a:avLst/>
        </a:prstGeom>
      </xdr:spPr>
    </xdr:pic>
    <xdr:clientData/>
  </xdr:twoCellAnchor>
  <xdr:twoCellAnchor>
    <xdr:from>
      <xdr:col>2</xdr:col>
      <xdr:colOff>147525</xdr:colOff>
      <xdr:row>337</xdr:row>
      <xdr:rowOff>42750</xdr:rowOff>
    </xdr:from>
    <xdr:to>
      <xdr:col>2</xdr:col>
      <xdr:colOff>490425</xdr:colOff>
      <xdr:row>337</xdr:row>
      <xdr:rowOff>560910</xdr:rowOff>
    </xdr:to>
    <xdr:pic>
      <xdr:nvPicPr>
        <xdr:cNvPr id="401" name="Рисунок 400"/>
        <xdr:cNvPicPr>
          <a:picLocks noChangeAspect="1"/>
        </xdr:cNvPicPr>
      </xdr:nvPicPr>
      <xdr:blipFill>
        <a:blip xmlns:r="http://schemas.openxmlformats.org/officeDocument/2006/relationships" r:embed="rId47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950" y="239834625"/>
          <a:ext cx="342900" cy="518160"/>
        </a:xfrm>
        <a:prstGeom prst="rect">
          <a:avLst/>
        </a:prstGeom>
      </xdr:spPr>
    </xdr:pic>
    <xdr:clientData/>
  </xdr:twoCellAnchor>
  <xdr:twoCellAnchor>
    <xdr:from>
      <xdr:col>2</xdr:col>
      <xdr:colOff>154650</xdr:colOff>
      <xdr:row>346</xdr:row>
      <xdr:rowOff>68925</xdr:rowOff>
    </xdr:from>
    <xdr:to>
      <xdr:col>2</xdr:col>
      <xdr:colOff>482310</xdr:colOff>
      <xdr:row>346</xdr:row>
      <xdr:rowOff>587085</xdr:rowOff>
    </xdr:to>
    <xdr:pic>
      <xdr:nvPicPr>
        <xdr:cNvPr id="402" name="Рисунок 401"/>
        <xdr:cNvPicPr>
          <a:picLocks noChangeAspect="1"/>
        </xdr:cNvPicPr>
      </xdr:nvPicPr>
      <xdr:blipFill>
        <a:blip xmlns:r="http://schemas.openxmlformats.org/officeDocument/2006/relationships" r:embed="rId47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025" y="258434550"/>
          <a:ext cx="327660" cy="518160"/>
        </a:xfrm>
        <a:prstGeom prst="rect">
          <a:avLst/>
        </a:prstGeom>
      </xdr:spPr>
    </xdr:pic>
    <xdr:clientData/>
  </xdr:twoCellAnchor>
  <xdr:twoCellAnchor>
    <xdr:from>
      <xdr:col>2</xdr:col>
      <xdr:colOff>28425</xdr:colOff>
      <xdr:row>58</xdr:row>
      <xdr:rowOff>171450</xdr:rowOff>
    </xdr:from>
    <xdr:to>
      <xdr:col>2</xdr:col>
      <xdr:colOff>581839</xdr:colOff>
      <xdr:row>58</xdr:row>
      <xdr:rowOff>479910</xdr:rowOff>
    </xdr:to>
    <xdr:pic>
      <xdr:nvPicPr>
        <xdr:cNvPr id="403" name="Рисунок 402"/>
        <xdr:cNvPicPr>
          <a:picLocks noChangeAspect="1"/>
        </xdr:cNvPicPr>
      </xdr:nvPicPr>
      <xdr:blipFill>
        <a:blip xmlns:r="http://schemas.openxmlformats.org/officeDocument/2006/relationships" r:embed="rId47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800" y="259184775"/>
          <a:ext cx="553414" cy="308460"/>
        </a:xfrm>
        <a:prstGeom prst="rect">
          <a:avLst/>
        </a:prstGeom>
      </xdr:spPr>
    </xdr:pic>
    <xdr:clientData/>
  </xdr:twoCellAnchor>
  <xdr:twoCellAnchor>
    <xdr:from>
      <xdr:col>2</xdr:col>
      <xdr:colOff>247650</xdr:colOff>
      <xdr:row>611</xdr:row>
      <xdr:rowOff>47625</xdr:rowOff>
    </xdr:from>
    <xdr:to>
      <xdr:col>2</xdr:col>
      <xdr:colOff>384810</xdr:colOff>
      <xdr:row>611</xdr:row>
      <xdr:rowOff>565785</xdr:rowOff>
    </xdr:to>
    <xdr:pic>
      <xdr:nvPicPr>
        <xdr:cNvPr id="404" name="Рисунок 403"/>
        <xdr:cNvPicPr>
          <a:picLocks noChangeAspect="1"/>
        </xdr:cNvPicPr>
      </xdr:nvPicPr>
      <xdr:blipFill>
        <a:blip xmlns:r="http://schemas.openxmlformats.org/officeDocument/2006/relationships" r:embed="rId47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241544475"/>
          <a:ext cx="137160" cy="518160"/>
        </a:xfrm>
        <a:prstGeom prst="rect">
          <a:avLst/>
        </a:prstGeom>
      </xdr:spPr>
    </xdr:pic>
    <xdr:clientData/>
  </xdr:twoCellAnchor>
  <xdr:twoCellAnchor>
    <xdr:from>
      <xdr:col>2</xdr:col>
      <xdr:colOff>178575</xdr:colOff>
      <xdr:row>371</xdr:row>
      <xdr:rowOff>64275</xdr:rowOff>
    </xdr:from>
    <xdr:to>
      <xdr:col>2</xdr:col>
      <xdr:colOff>422415</xdr:colOff>
      <xdr:row>371</xdr:row>
      <xdr:rowOff>582435</xdr:rowOff>
    </xdr:to>
    <xdr:pic>
      <xdr:nvPicPr>
        <xdr:cNvPr id="405" name="Рисунок 404"/>
        <xdr:cNvPicPr>
          <a:picLocks noChangeAspect="1"/>
        </xdr:cNvPicPr>
      </xdr:nvPicPr>
      <xdr:blipFill>
        <a:blip xmlns:r="http://schemas.openxmlformats.org/officeDocument/2006/relationships" r:embed="rId47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000" y="242151675"/>
          <a:ext cx="243840" cy="51816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144</xdr:row>
      <xdr:rowOff>110121</xdr:rowOff>
    </xdr:from>
    <xdr:to>
      <xdr:col>2</xdr:col>
      <xdr:colOff>585803</xdr:colOff>
      <xdr:row>144</xdr:row>
      <xdr:rowOff>476249</xdr:rowOff>
    </xdr:to>
    <xdr:pic>
      <xdr:nvPicPr>
        <xdr:cNvPr id="406" name="Рисунок 405"/>
        <xdr:cNvPicPr>
          <a:picLocks noChangeAspect="1"/>
        </xdr:cNvPicPr>
      </xdr:nvPicPr>
      <xdr:blipFill>
        <a:blip xmlns:r="http://schemas.openxmlformats.org/officeDocument/2006/relationships" r:embed="rId47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261066546"/>
          <a:ext cx="557228" cy="366128"/>
        </a:xfrm>
        <a:prstGeom prst="rect">
          <a:avLst/>
        </a:prstGeom>
      </xdr:spPr>
    </xdr:pic>
    <xdr:clientData/>
  </xdr:twoCellAnchor>
  <xdr:twoCellAnchor>
    <xdr:from>
      <xdr:col>2</xdr:col>
      <xdr:colOff>40425</xdr:colOff>
      <xdr:row>145</xdr:row>
      <xdr:rowOff>107100</xdr:rowOff>
    </xdr:from>
    <xdr:to>
      <xdr:col>2</xdr:col>
      <xdr:colOff>590550</xdr:colOff>
      <xdr:row>145</xdr:row>
      <xdr:rowOff>599317</xdr:rowOff>
    </xdr:to>
    <xdr:pic>
      <xdr:nvPicPr>
        <xdr:cNvPr id="407" name="Рисунок 406"/>
        <xdr:cNvPicPr>
          <a:picLocks noChangeAspect="1"/>
        </xdr:cNvPicPr>
      </xdr:nvPicPr>
      <xdr:blipFill>
        <a:blip xmlns:r="http://schemas.openxmlformats.org/officeDocument/2006/relationships" r:embed="rId47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850" y="243461325"/>
          <a:ext cx="550125" cy="492217"/>
        </a:xfrm>
        <a:prstGeom prst="rect">
          <a:avLst/>
        </a:prstGeom>
      </xdr:spPr>
    </xdr:pic>
    <xdr:clientData/>
  </xdr:twoCellAnchor>
  <xdr:twoCellAnchor>
    <xdr:from>
      <xdr:col>2</xdr:col>
      <xdr:colOff>180900</xdr:colOff>
      <xdr:row>562</xdr:row>
      <xdr:rowOff>57075</xdr:rowOff>
    </xdr:from>
    <xdr:to>
      <xdr:col>2</xdr:col>
      <xdr:colOff>401880</xdr:colOff>
      <xdr:row>562</xdr:row>
      <xdr:rowOff>575235</xdr:rowOff>
    </xdr:to>
    <xdr:pic>
      <xdr:nvPicPr>
        <xdr:cNvPr id="408" name="Рисунок 407"/>
        <xdr:cNvPicPr>
          <a:picLocks noChangeAspect="1"/>
        </xdr:cNvPicPr>
      </xdr:nvPicPr>
      <xdr:blipFill>
        <a:blip xmlns:r="http://schemas.openxmlformats.org/officeDocument/2006/relationships" r:embed="rId47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325" y="244059000"/>
          <a:ext cx="220980" cy="518160"/>
        </a:xfrm>
        <a:prstGeom prst="rect">
          <a:avLst/>
        </a:prstGeom>
      </xdr:spPr>
    </xdr:pic>
    <xdr:clientData/>
  </xdr:twoCellAnchor>
  <xdr:twoCellAnchor>
    <xdr:from>
      <xdr:col>2</xdr:col>
      <xdr:colOff>178500</xdr:colOff>
      <xdr:row>564</xdr:row>
      <xdr:rowOff>45150</xdr:rowOff>
    </xdr:from>
    <xdr:to>
      <xdr:col>2</xdr:col>
      <xdr:colOff>399480</xdr:colOff>
      <xdr:row>564</xdr:row>
      <xdr:rowOff>563310</xdr:rowOff>
    </xdr:to>
    <xdr:pic>
      <xdr:nvPicPr>
        <xdr:cNvPr id="409" name="Рисунок 408"/>
        <xdr:cNvPicPr>
          <a:picLocks noChangeAspect="1"/>
        </xdr:cNvPicPr>
      </xdr:nvPicPr>
      <xdr:blipFill>
        <a:blip xmlns:r="http://schemas.openxmlformats.org/officeDocument/2006/relationships" r:embed="rId48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925" y="244656675"/>
          <a:ext cx="220980" cy="518160"/>
        </a:xfrm>
        <a:prstGeom prst="rect">
          <a:avLst/>
        </a:prstGeom>
      </xdr:spPr>
    </xdr:pic>
    <xdr:clientData/>
  </xdr:twoCellAnchor>
  <xdr:twoCellAnchor>
    <xdr:from>
      <xdr:col>2</xdr:col>
      <xdr:colOff>185625</xdr:colOff>
      <xdr:row>563</xdr:row>
      <xdr:rowOff>33225</xdr:rowOff>
    </xdr:from>
    <xdr:to>
      <xdr:col>2</xdr:col>
      <xdr:colOff>406605</xdr:colOff>
      <xdr:row>563</xdr:row>
      <xdr:rowOff>551385</xdr:rowOff>
    </xdr:to>
    <xdr:pic>
      <xdr:nvPicPr>
        <xdr:cNvPr id="410" name="Рисунок 409"/>
        <xdr:cNvPicPr>
          <a:picLocks noChangeAspect="1"/>
        </xdr:cNvPicPr>
      </xdr:nvPicPr>
      <xdr:blipFill>
        <a:blip xmlns:r="http://schemas.openxmlformats.org/officeDocument/2006/relationships" r:embed="rId48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050" y="245244825"/>
          <a:ext cx="220980" cy="518160"/>
        </a:xfrm>
        <a:prstGeom prst="rect">
          <a:avLst/>
        </a:prstGeom>
      </xdr:spPr>
    </xdr:pic>
    <xdr:clientData/>
  </xdr:twoCellAnchor>
  <xdr:twoCellAnchor>
    <xdr:from>
      <xdr:col>2</xdr:col>
      <xdr:colOff>192750</xdr:colOff>
      <xdr:row>565</xdr:row>
      <xdr:rowOff>68925</xdr:rowOff>
    </xdr:from>
    <xdr:to>
      <xdr:col>2</xdr:col>
      <xdr:colOff>413730</xdr:colOff>
      <xdr:row>565</xdr:row>
      <xdr:rowOff>587085</xdr:rowOff>
    </xdr:to>
    <xdr:pic>
      <xdr:nvPicPr>
        <xdr:cNvPr id="411" name="Рисунок 410"/>
        <xdr:cNvPicPr>
          <a:picLocks noChangeAspect="1"/>
        </xdr:cNvPicPr>
      </xdr:nvPicPr>
      <xdr:blipFill>
        <a:blip xmlns:r="http://schemas.openxmlformats.org/officeDocument/2006/relationships" r:embed="rId48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125" y="264263850"/>
          <a:ext cx="220980" cy="518160"/>
        </a:xfrm>
        <a:prstGeom prst="rect">
          <a:avLst/>
        </a:prstGeom>
      </xdr:spPr>
    </xdr:pic>
    <xdr:clientData/>
  </xdr:twoCellAnchor>
  <xdr:twoCellAnchor>
    <xdr:from>
      <xdr:col>2</xdr:col>
      <xdr:colOff>257025</xdr:colOff>
      <xdr:row>595</xdr:row>
      <xdr:rowOff>72078</xdr:rowOff>
    </xdr:from>
    <xdr:to>
      <xdr:col>2</xdr:col>
      <xdr:colOff>361950</xdr:colOff>
      <xdr:row>595</xdr:row>
      <xdr:rowOff>518009</xdr:rowOff>
    </xdr:to>
    <xdr:pic>
      <xdr:nvPicPr>
        <xdr:cNvPr id="412" name="Рисунок 411"/>
        <xdr:cNvPicPr>
          <a:picLocks noChangeAspect="1"/>
        </xdr:cNvPicPr>
      </xdr:nvPicPr>
      <xdr:blipFill>
        <a:blip xmlns:r="http://schemas.openxmlformats.org/officeDocument/2006/relationships" r:embed="rId48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450" y="246407628"/>
          <a:ext cx="104925" cy="445931"/>
        </a:xfrm>
        <a:prstGeom prst="rect">
          <a:avLst/>
        </a:prstGeom>
      </xdr:spPr>
    </xdr:pic>
    <xdr:clientData/>
  </xdr:twoCellAnchor>
  <xdr:twoCellAnchor>
    <xdr:from>
      <xdr:col>2</xdr:col>
      <xdr:colOff>276225</xdr:colOff>
      <xdr:row>596</xdr:row>
      <xdr:rowOff>76199</xdr:rowOff>
    </xdr:from>
    <xdr:to>
      <xdr:col>2</xdr:col>
      <xdr:colOff>366572</xdr:colOff>
      <xdr:row>596</xdr:row>
      <xdr:rowOff>485774</xdr:rowOff>
    </xdr:to>
    <xdr:pic>
      <xdr:nvPicPr>
        <xdr:cNvPr id="413" name="Рисунок 412"/>
        <xdr:cNvPicPr>
          <a:picLocks noChangeAspect="1"/>
        </xdr:cNvPicPr>
      </xdr:nvPicPr>
      <xdr:blipFill>
        <a:blip xmlns:r="http://schemas.openxmlformats.org/officeDocument/2006/relationships" r:embed="rId48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246964199"/>
          <a:ext cx="90347" cy="409575"/>
        </a:xfrm>
        <a:prstGeom prst="rect">
          <a:avLst/>
        </a:prstGeom>
      </xdr:spPr>
    </xdr:pic>
    <xdr:clientData/>
  </xdr:twoCellAnchor>
  <xdr:twoCellAnchor>
    <xdr:from>
      <xdr:col>2</xdr:col>
      <xdr:colOff>254775</xdr:colOff>
      <xdr:row>602</xdr:row>
      <xdr:rowOff>73800</xdr:rowOff>
    </xdr:from>
    <xdr:to>
      <xdr:col>2</xdr:col>
      <xdr:colOff>369075</xdr:colOff>
      <xdr:row>602</xdr:row>
      <xdr:rowOff>591960</xdr:rowOff>
    </xdr:to>
    <xdr:pic>
      <xdr:nvPicPr>
        <xdr:cNvPr id="414" name="Рисунок 413"/>
        <xdr:cNvPicPr>
          <a:picLocks noChangeAspect="1"/>
        </xdr:cNvPicPr>
      </xdr:nvPicPr>
      <xdr:blipFill>
        <a:blip xmlns:r="http://schemas.openxmlformats.org/officeDocument/2006/relationships" r:embed="rId48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00" y="247485675"/>
          <a:ext cx="114300" cy="518160"/>
        </a:xfrm>
        <a:prstGeom prst="rect">
          <a:avLst/>
        </a:prstGeom>
      </xdr:spPr>
    </xdr:pic>
    <xdr:clientData/>
  </xdr:twoCellAnchor>
  <xdr:twoCellAnchor>
    <xdr:from>
      <xdr:col>2</xdr:col>
      <xdr:colOff>57150</xdr:colOff>
      <xdr:row>70</xdr:row>
      <xdr:rowOff>142875</xdr:rowOff>
    </xdr:from>
    <xdr:to>
      <xdr:col>2</xdr:col>
      <xdr:colOff>574021</xdr:colOff>
      <xdr:row>70</xdr:row>
      <xdr:rowOff>428625</xdr:rowOff>
    </xdr:to>
    <xdr:pic>
      <xdr:nvPicPr>
        <xdr:cNvPr id="421" name="Рисунок 420"/>
        <xdr:cNvPicPr>
          <a:picLocks noChangeAspect="1"/>
        </xdr:cNvPicPr>
      </xdr:nvPicPr>
      <xdr:blipFill>
        <a:blip xmlns:r="http://schemas.openxmlformats.org/officeDocument/2006/relationships" r:embed="rId48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268986000"/>
          <a:ext cx="516871" cy="285750"/>
        </a:xfrm>
        <a:prstGeom prst="rect">
          <a:avLst/>
        </a:prstGeom>
      </xdr:spPr>
    </xdr:pic>
    <xdr:clientData/>
  </xdr:twoCellAnchor>
  <xdr:twoCellAnchor>
    <xdr:from>
      <xdr:col>2</xdr:col>
      <xdr:colOff>26175</xdr:colOff>
      <xdr:row>72</xdr:row>
      <xdr:rowOff>207150</xdr:rowOff>
    </xdr:from>
    <xdr:to>
      <xdr:col>2</xdr:col>
      <xdr:colOff>580204</xdr:colOff>
      <xdr:row>72</xdr:row>
      <xdr:rowOff>476250</xdr:rowOff>
    </xdr:to>
    <xdr:pic>
      <xdr:nvPicPr>
        <xdr:cNvPr id="422" name="Рисунок 421"/>
        <xdr:cNvPicPr>
          <a:picLocks noChangeAspect="1"/>
        </xdr:cNvPicPr>
      </xdr:nvPicPr>
      <xdr:blipFill>
        <a:blip xmlns:r="http://schemas.openxmlformats.org/officeDocument/2006/relationships" r:embed="rId48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600" y="252743475"/>
          <a:ext cx="554029" cy="269100"/>
        </a:xfrm>
        <a:prstGeom prst="rect">
          <a:avLst/>
        </a:prstGeom>
      </xdr:spPr>
    </xdr:pic>
    <xdr:clientData/>
  </xdr:twoCellAnchor>
  <xdr:twoCellAnchor>
    <xdr:from>
      <xdr:col>2</xdr:col>
      <xdr:colOff>42825</xdr:colOff>
      <xdr:row>71</xdr:row>
      <xdr:rowOff>147600</xdr:rowOff>
    </xdr:from>
    <xdr:to>
      <xdr:col>2</xdr:col>
      <xdr:colOff>594422</xdr:colOff>
      <xdr:row>71</xdr:row>
      <xdr:rowOff>504825</xdr:rowOff>
    </xdr:to>
    <xdr:pic>
      <xdr:nvPicPr>
        <xdr:cNvPr id="423" name="Рисунок 422"/>
        <xdr:cNvPicPr>
          <a:picLocks noChangeAspect="1"/>
        </xdr:cNvPicPr>
      </xdr:nvPicPr>
      <xdr:blipFill>
        <a:blip xmlns:r="http://schemas.openxmlformats.org/officeDocument/2006/relationships" r:embed="rId48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50" y="253331625"/>
          <a:ext cx="551597" cy="357225"/>
        </a:xfrm>
        <a:prstGeom prst="rect">
          <a:avLst/>
        </a:prstGeom>
      </xdr:spPr>
    </xdr:pic>
    <xdr:clientData/>
  </xdr:twoCellAnchor>
  <xdr:twoCellAnchor>
    <xdr:from>
      <xdr:col>2</xdr:col>
      <xdr:colOff>40425</xdr:colOff>
      <xdr:row>73</xdr:row>
      <xdr:rowOff>173775</xdr:rowOff>
    </xdr:from>
    <xdr:to>
      <xdr:col>2</xdr:col>
      <xdr:colOff>591318</xdr:colOff>
      <xdr:row>73</xdr:row>
      <xdr:rowOff>523875</xdr:rowOff>
    </xdr:to>
    <xdr:pic>
      <xdr:nvPicPr>
        <xdr:cNvPr id="424" name="Рисунок 423"/>
        <xdr:cNvPicPr>
          <a:picLocks noChangeAspect="1"/>
        </xdr:cNvPicPr>
      </xdr:nvPicPr>
      <xdr:blipFill>
        <a:blip xmlns:r="http://schemas.openxmlformats.org/officeDocument/2006/relationships" r:embed="rId48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850" y="254005500"/>
          <a:ext cx="550893" cy="350100"/>
        </a:xfrm>
        <a:prstGeom prst="rect">
          <a:avLst/>
        </a:prstGeom>
      </xdr:spPr>
    </xdr:pic>
    <xdr:clientData/>
  </xdr:twoCellAnchor>
  <xdr:twoCellAnchor>
    <xdr:from>
      <xdr:col>2</xdr:col>
      <xdr:colOff>19050</xdr:colOff>
      <xdr:row>256</xdr:row>
      <xdr:rowOff>152400</xdr:rowOff>
    </xdr:from>
    <xdr:to>
      <xdr:col>3</xdr:col>
      <xdr:colOff>2117</xdr:colOff>
      <xdr:row>256</xdr:row>
      <xdr:rowOff>352425</xdr:rowOff>
    </xdr:to>
    <xdr:pic>
      <xdr:nvPicPr>
        <xdr:cNvPr id="425" name="Рисунок 424"/>
        <xdr:cNvPicPr>
          <a:picLocks noChangeAspect="1"/>
        </xdr:cNvPicPr>
      </xdr:nvPicPr>
      <xdr:blipFill rotWithShape="1"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1139"/>
        <a:stretch/>
      </xdr:blipFill>
      <xdr:spPr>
        <a:xfrm>
          <a:off x="371475" y="254631825"/>
          <a:ext cx="592667" cy="200025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255</xdr:row>
      <xdr:rowOff>255931</xdr:rowOff>
    </xdr:from>
    <xdr:to>
      <xdr:col>2</xdr:col>
      <xdr:colOff>561975</xdr:colOff>
      <xdr:row>255</xdr:row>
      <xdr:rowOff>381000</xdr:rowOff>
    </xdr:to>
    <xdr:pic>
      <xdr:nvPicPr>
        <xdr:cNvPr id="426" name="Рисунок 425"/>
        <xdr:cNvPicPr>
          <a:picLocks noChangeAspect="1"/>
        </xdr:cNvPicPr>
      </xdr:nvPicPr>
      <xdr:blipFill rotWithShape="1">
        <a:blip xmlns:r="http://schemas.openxmlformats.org/officeDocument/2006/relationships" r:embed="rId49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71475" y="274166356"/>
          <a:ext cx="523875" cy="125069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248</xdr:row>
      <xdr:rowOff>317127</xdr:rowOff>
    </xdr:from>
    <xdr:to>
      <xdr:col>2</xdr:col>
      <xdr:colOff>581025</xdr:colOff>
      <xdr:row>248</xdr:row>
      <xdr:rowOff>390524</xdr:rowOff>
    </xdr:to>
    <xdr:pic>
      <xdr:nvPicPr>
        <xdr:cNvPr id="427" name="Рисунок 426"/>
        <xdr:cNvPicPr>
          <a:picLocks noChangeAspect="1"/>
        </xdr:cNvPicPr>
      </xdr:nvPicPr>
      <xdr:blipFill>
        <a:blip xmlns:r="http://schemas.openxmlformats.org/officeDocument/2006/relationships" r:embed="rId49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274875252"/>
          <a:ext cx="542925" cy="73397"/>
        </a:xfrm>
        <a:prstGeom prst="rect">
          <a:avLst/>
        </a:prstGeom>
      </xdr:spPr>
    </xdr:pic>
    <xdr:clientData/>
  </xdr:twoCellAnchor>
  <xdr:twoCellAnchor>
    <xdr:from>
      <xdr:col>2</xdr:col>
      <xdr:colOff>35648</xdr:colOff>
      <xdr:row>254</xdr:row>
      <xdr:rowOff>209550</xdr:rowOff>
    </xdr:from>
    <xdr:to>
      <xdr:col>2</xdr:col>
      <xdr:colOff>576892</xdr:colOff>
      <xdr:row>254</xdr:row>
      <xdr:rowOff>438150</xdr:rowOff>
    </xdr:to>
    <xdr:pic>
      <xdr:nvPicPr>
        <xdr:cNvPr id="428" name="Рисунок 427"/>
        <xdr:cNvPicPr>
          <a:picLocks noChangeAspect="1"/>
        </xdr:cNvPicPr>
      </xdr:nvPicPr>
      <xdr:blipFill>
        <a:blip xmlns:r="http://schemas.openxmlformats.org/officeDocument/2006/relationships" r:embed="rId49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023" y="275415375"/>
          <a:ext cx="541244" cy="228600"/>
        </a:xfrm>
        <a:prstGeom prst="rect">
          <a:avLst/>
        </a:prstGeom>
      </xdr:spPr>
    </xdr:pic>
    <xdr:clientData/>
  </xdr:twoCellAnchor>
  <xdr:twoCellAnchor>
    <xdr:from>
      <xdr:col>2</xdr:col>
      <xdr:colOff>37950</xdr:colOff>
      <xdr:row>246</xdr:row>
      <xdr:rowOff>257175</xdr:rowOff>
    </xdr:from>
    <xdr:to>
      <xdr:col>2</xdr:col>
      <xdr:colOff>561975</xdr:colOff>
      <xdr:row>246</xdr:row>
      <xdr:rowOff>413463</xdr:rowOff>
    </xdr:to>
    <xdr:pic>
      <xdr:nvPicPr>
        <xdr:cNvPr id="429" name="Рисунок 428"/>
        <xdr:cNvPicPr>
          <a:picLocks noChangeAspect="1"/>
        </xdr:cNvPicPr>
      </xdr:nvPicPr>
      <xdr:blipFill>
        <a:blip xmlns:r="http://schemas.openxmlformats.org/officeDocument/2006/relationships" r:embed="rId49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325" y="276110700"/>
          <a:ext cx="524025" cy="156288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231</xdr:row>
      <xdr:rowOff>285750</xdr:rowOff>
    </xdr:from>
    <xdr:to>
      <xdr:col>2</xdr:col>
      <xdr:colOff>561975</xdr:colOff>
      <xdr:row>231</xdr:row>
      <xdr:rowOff>367853</xdr:rowOff>
    </xdr:to>
    <xdr:pic>
      <xdr:nvPicPr>
        <xdr:cNvPr id="430" name="Рисунок 429"/>
        <xdr:cNvPicPr>
          <a:picLocks noChangeAspect="1"/>
        </xdr:cNvPicPr>
      </xdr:nvPicPr>
      <xdr:blipFill>
        <a:blip xmlns:r="http://schemas.openxmlformats.org/officeDocument/2006/relationships" r:embed="rId49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76786975"/>
          <a:ext cx="514350" cy="82103"/>
        </a:xfrm>
        <a:prstGeom prst="rect">
          <a:avLst/>
        </a:prstGeom>
      </xdr:spPr>
    </xdr:pic>
    <xdr:clientData/>
  </xdr:twoCellAnchor>
  <xdr:twoCellAnchor>
    <xdr:from>
      <xdr:col>2</xdr:col>
      <xdr:colOff>40425</xdr:colOff>
      <xdr:row>162</xdr:row>
      <xdr:rowOff>164250</xdr:rowOff>
    </xdr:from>
    <xdr:to>
      <xdr:col>2</xdr:col>
      <xdr:colOff>581025</xdr:colOff>
      <xdr:row>162</xdr:row>
      <xdr:rowOff>498284</xdr:rowOff>
    </xdr:to>
    <xdr:pic>
      <xdr:nvPicPr>
        <xdr:cNvPr id="433" name="Рисунок 432"/>
        <xdr:cNvPicPr>
          <a:picLocks noChangeAspect="1"/>
        </xdr:cNvPicPr>
      </xdr:nvPicPr>
      <xdr:blipFill>
        <a:blip xmlns:r="http://schemas.openxmlformats.org/officeDocument/2006/relationships" r:embed="rId49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800" y="278608575"/>
          <a:ext cx="540600" cy="334034"/>
        </a:xfrm>
        <a:prstGeom prst="rect">
          <a:avLst/>
        </a:prstGeom>
      </xdr:spPr>
    </xdr:pic>
    <xdr:clientData/>
  </xdr:twoCellAnchor>
  <xdr:twoCellAnchor>
    <xdr:from>
      <xdr:col>2</xdr:col>
      <xdr:colOff>47550</xdr:colOff>
      <xdr:row>163</xdr:row>
      <xdr:rowOff>161850</xdr:rowOff>
    </xdr:from>
    <xdr:to>
      <xdr:col>2</xdr:col>
      <xdr:colOff>566783</xdr:colOff>
      <xdr:row>163</xdr:row>
      <xdr:rowOff>476250</xdr:rowOff>
    </xdr:to>
    <xdr:pic>
      <xdr:nvPicPr>
        <xdr:cNvPr id="434" name="Рисунок 433"/>
        <xdr:cNvPicPr>
          <a:picLocks noChangeAspect="1"/>
        </xdr:cNvPicPr>
      </xdr:nvPicPr>
      <xdr:blipFill>
        <a:blip xmlns:r="http://schemas.openxmlformats.org/officeDocument/2006/relationships" r:embed="rId49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25" y="279253875"/>
          <a:ext cx="519233" cy="314400"/>
        </a:xfrm>
        <a:prstGeom prst="rect">
          <a:avLst/>
        </a:prstGeom>
      </xdr:spPr>
    </xdr:pic>
    <xdr:clientData/>
  </xdr:twoCellAnchor>
  <xdr:twoCellAnchor>
    <xdr:from>
      <xdr:col>2</xdr:col>
      <xdr:colOff>45150</xdr:colOff>
      <xdr:row>164</xdr:row>
      <xdr:rowOff>130875</xdr:rowOff>
    </xdr:from>
    <xdr:to>
      <xdr:col>2</xdr:col>
      <xdr:colOff>581025</xdr:colOff>
      <xdr:row>164</xdr:row>
      <xdr:rowOff>491662</xdr:rowOff>
    </xdr:to>
    <xdr:pic>
      <xdr:nvPicPr>
        <xdr:cNvPr id="435" name="Рисунок 434"/>
        <xdr:cNvPicPr>
          <a:picLocks noChangeAspect="1"/>
        </xdr:cNvPicPr>
      </xdr:nvPicPr>
      <xdr:blipFill>
        <a:blip xmlns:r="http://schemas.openxmlformats.org/officeDocument/2006/relationships" r:embed="rId49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575" y="260115750"/>
          <a:ext cx="535875" cy="360787"/>
        </a:xfrm>
        <a:prstGeom prst="rect">
          <a:avLst/>
        </a:prstGeom>
      </xdr:spPr>
    </xdr:pic>
    <xdr:clientData/>
  </xdr:twoCellAnchor>
  <xdr:twoCellAnchor>
    <xdr:from>
      <xdr:col>2</xdr:col>
      <xdr:colOff>52275</xdr:colOff>
      <xdr:row>165</xdr:row>
      <xdr:rowOff>204675</xdr:rowOff>
    </xdr:from>
    <xdr:to>
      <xdr:col>2</xdr:col>
      <xdr:colOff>569533</xdr:colOff>
      <xdr:row>165</xdr:row>
      <xdr:rowOff>533400</xdr:rowOff>
    </xdr:to>
    <xdr:pic>
      <xdr:nvPicPr>
        <xdr:cNvPr id="436" name="Рисунок 435"/>
        <xdr:cNvPicPr>
          <a:picLocks noChangeAspect="1"/>
        </xdr:cNvPicPr>
      </xdr:nvPicPr>
      <xdr:blipFill>
        <a:blip xmlns:r="http://schemas.openxmlformats.org/officeDocument/2006/relationships" r:embed="rId49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700" y="260837250"/>
          <a:ext cx="517258" cy="328725"/>
        </a:xfrm>
        <a:prstGeom prst="rect">
          <a:avLst/>
        </a:prstGeom>
      </xdr:spPr>
    </xdr:pic>
    <xdr:clientData/>
  </xdr:twoCellAnchor>
  <xdr:twoCellAnchor>
    <xdr:from>
      <xdr:col>2</xdr:col>
      <xdr:colOff>21300</xdr:colOff>
      <xdr:row>83</xdr:row>
      <xdr:rowOff>78450</xdr:rowOff>
    </xdr:from>
    <xdr:to>
      <xdr:col>2</xdr:col>
      <xdr:colOff>581025</xdr:colOff>
      <xdr:row>83</xdr:row>
      <xdr:rowOff>531561</xdr:rowOff>
    </xdr:to>
    <xdr:pic>
      <xdr:nvPicPr>
        <xdr:cNvPr id="437" name="Рисунок 436"/>
        <xdr:cNvPicPr>
          <a:picLocks noChangeAspect="1"/>
        </xdr:cNvPicPr>
      </xdr:nvPicPr>
      <xdr:blipFill>
        <a:blip xmlns:r="http://schemas.openxmlformats.org/officeDocument/2006/relationships" r:embed="rId50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725" y="261358725"/>
          <a:ext cx="559725" cy="453111"/>
        </a:xfrm>
        <a:prstGeom prst="rect">
          <a:avLst/>
        </a:prstGeom>
      </xdr:spPr>
    </xdr:pic>
    <xdr:clientData/>
  </xdr:twoCellAnchor>
  <xdr:twoCellAnchor>
    <xdr:from>
      <xdr:col>2</xdr:col>
      <xdr:colOff>28574</xdr:colOff>
      <xdr:row>84</xdr:row>
      <xdr:rowOff>91166</xdr:rowOff>
    </xdr:from>
    <xdr:to>
      <xdr:col>2</xdr:col>
      <xdr:colOff>584387</xdr:colOff>
      <xdr:row>84</xdr:row>
      <xdr:rowOff>541110</xdr:rowOff>
    </xdr:to>
    <xdr:pic>
      <xdr:nvPicPr>
        <xdr:cNvPr id="438" name="Рисунок 437"/>
        <xdr:cNvPicPr>
          <a:picLocks noChangeAspect="1"/>
        </xdr:cNvPicPr>
      </xdr:nvPicPr>
      <xdr:blipFill>
        <a:blip xmlns:r="http://schemas.openxmlformats.org/officeDocument/2006/relationships" r:embed="rId50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9" y="262019141"/>
          <a:ext cx="555813" cy="449944"/>
        </a:xfrm>
        <a:prstGeom prst="rect">
          <a:avLst/>
        </a:prstGeom>
      </xdr:spPr>
    </xdr:pic>
    <xdr:clientData/>
  </xdr:twoCellAnchor>
  <xdr:twoCellAnchor>
    <xdr:from>
      <xdr:col>2</xdr:col>
      <xdr:colOff>35700</xdr:colOff>
      <xdr:row>85</xdr:row>
      <xdr:rowOff>102375</xdr:rowOff>
    </xdr:from>
    <xdr:to>
      <xdr:col>2</xdr:col>
      <xdr:colOff>579909</xdr:colOff>
      <xdr:row>85</xdr:row>
      <xdr:rowOff>542925</xdr:rowOff>
    </xdr:to>
    <xdr:pic>
      <xdr:nvPicPr>
        <xdr:cNvPr id="439" name="Рисунок 438"/>
        <xdr:cNvPicPr>
          <a:picLocks noChangeAspect="1"/>
        </xdr:cNvPicPr>
      </xdr:nvPicPr>
      <xdr:blipFill>
        <a:blip xmlns:r="http://schemas.openxmlformats.org/officeDocument/2006/relationships" r:embed="rId50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125" y="262678050"/>
          <a:ext cx="544209" cy="44055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66</xdr:row>
      <xdr:rowOff>180974</xdr:rowOff>
    </xdr:from>
    <xdr:to>
      <xdr:col>2</xdr:col>
      <xdr:colOff>586148</xdr:colOff>
      <xdr:row>66</xdr:row>
      <xdr:rowOff>499497</xdr:rowOff>
    </xdr:to>
    <xdr:pic>
      <xdr:nvPicPr>
        <xdr:cNvPr id="440" name="Рисунок 439"/>
        <xdr:cNvPicPr>
          <a:picLocks noChangeAspect="1"/>
        </xdr:cNvPicPr>
      </xdr:nvPicPr>
      <xdr:blipFill>
        <a:blip xmlns:r="http://schemas.openxmlformats.org/officeDocument/2006/relationships" r:embed="rId50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263404349"/>
          <a:ext cx="548048" cy="318523"/>
        </a:xfrm>
        <a:prstGeom prst="rect">
          <a:avLst/>
        </a:prstGeom>
      </xdr:spPr>
    </xdr:pic>
    <xdr:clientData/>
  </xdr:twoCellAnchor>
  <xdr:twoCellAnchor>
    <xdr:from>
      <xdr:col>2</xdr:col>
      <xdr:colOff>30900</xdr:colOff>
      <xdr:row>67</xdr:row>
      <xdr:rowOff>116625</xdr:rowOff>
    </xdr:from>
    <xdr:to>
      <xdr:col>2</xdr:col>
      <xdr:colOff>579196</xdr:colOff>
      <xdr:row>67</xdr:row>
      <xdr:rowOff>485775</xdr:rowOff>
    </xdr:to>
    <xdr:pic>
      <xdr:nvPicPr>
        <xdr:cNvPr id="441" name="Рисунок 440"/>
        <xdr:cNvPicPr>
          <a:picLocks noChangeAspect="1"/>
        </xdr:cNvPicPr>
      </xdr:nvPicPr>
      <xdr:blipFill>
        <a:blip xmlns:r="http://schemas.openxmlformats.org/officeDocument/2006/relationships" r:embed="rId50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325" y="264025800"/>
          <a:ext cx="548296" cy="369150"/>
        </a:xfrm>
        <a:prstGeom prst="rect">
          <a:avLst/>
        </a:prstGeom>
      </xdr:spPr>
    </xdr:pic>
    <xdr:clientData/>
  </xdr:twoCellAnchor>
  <xdr:twoCellAnchor>
    <xdr:from>
      <xdr:col>2</xdr:col>
      <xdr:colOff>123750</xdr:colOff>
      <xdr:row>37</xdr:row>
      <xdr:rowOff>95175</xdr:rowOff>
    </xdr:from>
    <xdr:to>
      <xdr:col>2</xdr:col>
      <xdr:colOff>497130</xdr:colOff>
      <xdr:row>37</xdr:row>
      <xdr:rowOff>613335</xdr:rowOff>
    </xdr:to>
    <xdr:pic>
      <xdr:nvPicPr>
        <xdr:cNvPr id="442" name="Рисунок 441"/>
        <xdr:cNvPicPr>
          <a:picLocks noChangeAspect="1"/>
        </xdr:cNvPicPr>
      </xdr:nvPicPr>
      <xdr:blipFill>
        <a:blip xmlns:r="http://schemas.openxmlformats.org/officeDocument/2006/relationships" r:embed="rId50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175" y="264671100"/>
          <a:ext cx="373380" cy="518160"/>
        </a:xfrm>
        <a:prstGeom prst="rect">
          <a:avLst/>
        </a:prstGeom>
      </xdr:spPr>
    </xdr:pic>
    <xdr:clientData/>
  </xdr:twoCellAnchor>
  <xdr:twoCellAnchor>
    <xdr:from>
      <xdr:col>2</xdr:col>
      <xdr:colOff>102300</xdr:colOff>
      <xdr:row>38</xdr:row>
      <xdr:rowOff>83250</xdr:rowOff>
    </xdr:from>
    <xdr:to>
      <xdr:col>2</xdr:col>
      <xdr:colOff>483300</xdr:colOff>
      <xdr:row>38</xdr:row>
      <xdr:rowOff>601410</xdr:rowOff>
    </xdr:to>
    <xdr:pic>
      <xdr:nvPicPr>
        <xdr:cNvPr id="443" name="Рисунок 442"/>
        <xdr:cNvPicPr>
          <a:picLocks noChangeAspect="1"/>
        </xdr:cNvPicPr>
      </xdr:nvPicPr>
      <xdr:blipFill>
        <a:blip xmlns:r="http://schemas.openxmlformats.org/officeDocument/2006/relationships" r:embed="rId50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725" y="265335450"/>
          <a:ext cx="381000" cy="518160"/>
        </a:xfrm>
        <a:prstGeom prst="rect">
          <a:avLst/>
        </a:prstGeom>
      </xdr:spPr>
    </xdr:pic>
    <xdr:clientData/>
  </xdr:twoCellAnchor>
  <xdr:twoCellAnchor>
    <xdr:from>
      <xdr:col>2</xdr:col>
      <xdr:colOff>109425</xdr:colOff>
      <xdr:row>39</xdr:row>
      <xdr:rowOff>80850</xdr:rowOff>
    </xdr:from>
    <xdr:to>
      <xdr:col>2</xdr:col>
      <xdr:colOff>482805</xdr:colOff>
      <xdr:row>39</xdr:row>
      <xdr:rowOff>599010</xdr:rowOff>
    </xdr:to>
    <xdr:pic>
      <xdr:nvPicPr>
        <xdr:cNvPr id="444" name="Рисунок 443"/>
        <xdr:cNvPicPr>
          <a:picLocks noChangeAspect="1"/>
        </xdr:cNvPicPr>
      </xdr:nvPicPr>
      <xdr:blipFill>
        <a:blip xmlns:r="http://schemas.openxmlformats.org/officeDocument/2006/relationships" r:embed="rId50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850" y="266009325"/>
          <a:ext cx="373380" cy="51816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104</xdr:row>
      <xdr:rowOff>238124</xdr:rowOff>
    </xdr:from>
    <xdr:to>
      <xdr:col>2</xdr:col>
      <xdr:colOff>580045</xdr:colOff>
      <xdr:row>104</xdr:row>
      <xdr:rowOff>438149</xdr:rowOff>
    </xdr:to>
    <xdr:pic>
      <xdr:nvPicPr>
        <xdr:cNvPr id="446" name="Рисунок 445"/>
        <xdr:cNvPicPr>
          <a:picLocks noChangeAspect="1"/>
        </xdr:cNvPicPr>
      </xdr:nvPicPr>
      <xdr:blipFill>
        <a:blip xmlns:r="http://schemas.openxmlformats.org/officeDocument/2006/relationships" r:embed="rId508" cstate="email">
          <a:extLst>
            <a:ext uri="{BEBA8EAE-BF5A-486C-A8C5-ECC9F3942E4B}">
              <a14:imgProps xmlns:a14="http://schemas.microsoft.com/office/drawing/2010/main">
                <a14:imgLayer r:embed="rId509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267471524"/>
          <a:ext cx="532420" cy="200025"/>
        </a:xfrm>
        <a:prstGeom prst="rect">
          <a:avLst/>
        </a:prstGeom>
      </xdr:spPr>
    </xdr:pic>
    <xdr:clientData/>
  </xdr:twoCellAnchor>
  <xdr:twoCellAnchor>
    <xdr:from>
      <xdr:col>2</xdr:col>
      <xdr:colOff>38099</xdr:colOff>
      <xdr:row>105</xdr:row>
      <xdr:rowOff>266701</xdr:rowOff>
    </xdr:from>
    <xdr:to>
      <xdr:col>2</xdr:col>
      <xdr:colOff>571500</xdr:colOff>
      <xdr:row>105</xdr:row>
      <xdr:rowOff>493397</xdr:rowOff>
    </xdr:to>
    <xdr:pic>
      <xdr:nvPicPr>
        <xdr:cNvPr id="447" name="Рисунок 446"/>
        <xdr:cNvPicPr>
          <a:picLocks noChangeAspect="1"/>
        </xdr:cNvPicPr>
      </xdr:nvPicPr>
      <xdr:blipFill>
        <a:blip xmlns:r="http://schemas.openxmlformats.org/officeDocument/2006/relationships" r:embed="rId510" cstate="email">
          <a:extLst>
            <a:ext uri="{BEBA8EAE-BF5A-486C-A8C5-ECC9F3942E4B}">
              <a14:imgProps xmlns:a14="http://schemas.microsoft.com/office/drawing/2010/main">
                <a14:imgLayer r:embed="rId511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4" y="268128751"/>
          <a:ext cx="533401" cy="226696"/>
        </a:xfrm>
        <a:prstGeom prst="rect">
          <a:avLst/>
        </a:prstGeom>
      </xdr:spPr>
    </xdr:pic>
    <xdr:clientData/>
  </xdr:twoCellAnchor>
  <xdr:twoCellAnchor>
    <xdr:from>
      <xdr:col>2</xdr:col>
      <xdr:colOff>33300</xdr:colOff>
      <xdr:row>61</xdr:row>
      <xdr:rowOff>242850</xdr:rowOff>
    </xdr:from>
    <xdr:to>
      <xdr:col>2</xdr:col>
      <xdr:colOff>590625</xdr:colOff>
      <xdr:row>61</xdr:row>
      <xdr:rowOff>428625</xdr:rowOff>
    </xdr:to>
    <xdr:pic>
      <xdr:nvPicPr>
        <xdr:cNvPr id="448" name="Рисунок 447"/>
        <xdr:cNvPicPr>
          <a:picLocks noChangeAspect="1"/>
        </xdr:cNvPicPr>
      </xdr:nvPicPr>
      <xdr:blipFill>
        <a:blip xmlns:r="http://schemas.openxmlformats.org/officeDocument/2006/relationships" r:embed="rId512" cstate="email">
          <a:extLst>
            <a:ext uri="{BEBA8EAE-BF5A-486C-A8C5-ECC9F3942E4B}">
              <a14:imgProps xmlns:a14="http://schemas.microsoft.com/office/drawing/2010/main">
                <a14:imgLayer r:embed="rId513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25" y="268790700"/>
          <a:ext cx="557325" cy="185775"/>
        </a:xfrm>
        <a:prstGeom prst="rect">
          <a:avLst/>
        </a:prstGeom>
      </xdr:spPr>
    </xdr:pic>
    <xdr:clientData/>
  </xdr:twoCellAnchor>
  <xdr:twoCellAnchor>
    <xdr:from>
      <xdr:col>2</xdr:col>
      <xdr:colOff>40425</xdr:colOff>
      <xdr:row>62</xdr:row>
      <xdr:rowOff>161924</xdr:rowOff>
    </xdr:from>
    <xdr:to>
      <xdr:col>2</xdr:col>
      <xdr:colOff>574058</xdr:colOff>
      <xdr:row>62</xdr:row>
      <xdr:rowOff>434759</xdr:rowOff>
    </xdr:to>
    <xdr:pic>
      <xdr:nvPicPr>
        <xdr:cNvPr id="449" name="Рисунок 448"/>
        <xdr:cNvPicPr>
          <a:picLocks noChangeAspect="1"/>
        </xdr:cNvPicPr>
      </xdr:nvPicPr>
      <xdr:blipFill>
        <a:blip xmlns:r="http://schemas.openxmlformats.org/officeDocument/2006/relationships" r:embed="rId514" cstate="email">
          <a:extLst>
            <a:ext uri="{BEBA8EAE-BF5A-486C-A8C5-ECC9F3942E4B}">
              <a14:imgProps xmlns:a14="http://schemas.microsoft.com/office/drawing/2010/main">
                <a14:imgLayer r:embed="rId515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850" y="269357474"/>
          <a:ext cx="533633" cy="272835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328</xdr:row>
      <xdr:rowOff>38100</xdr:rowOff>
    </xdr:from>
    <xdr:to>
      <xdr:col>2</xdr:col>
      <xdr:colOff>542925</xdr:colOff>
      <xdr:row>328</xdr:row>
      <xdr:rowOff>556260</xdr:rowOff>
    </xdr:to>
    <xdr:pic>
      <xdr:nvPicPr>
        <xdr:cNvPr id="450" name="Рисунок 449"/>
        <xdr:cNvPicPr>
          <a:picLocks noChangeAspect="1"/>
        </xdr:cNvPicPr>
      </xdr:nvPicPr>
      <xdr:blipFill>
        <a:blip xmlns:r="http://schemas.openxmlformats.org/officeDocument/2006/relationships" r:embed="rId516" cstate="email">
          <a:extLst>
            <a:ext uri="{BEBA8EAE-BF5A-486C-A8C5-ECC9F3942E4B}">
              <a14:imgProps xmlns:a14="http://schemas.microsoft.com/office/drawing/2010/main">
                <a14:imgLayer r:embed="rId517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269881350"/>
          <a:ext cx="495300" cy="518160"/>
        </a:xfrm>
        <a:prstGeom prst="rect">
          <a:avLst/>
        </a:prstGeom>
      </xdr:spPr>
    </xdr:pic>
    <xdr:clientData/>
  </xdr:twoCellAnchor>
  <xdr:twoCellAnchor>
    <xdr:from>
      <xdr:col>2</xdr:col>
      <xdr:colOff>73800</xdr:colOff>
      <xdr:row>336</xdr:row>
      <xdr:rowOff>54750</xdr:rowOff>
    </xdr:from>
    <xdr:to>
      <xdr:col>2</xdr:col>
      <xdr:colOff>531000</xdr:colOff>
      <xdr:row>336</xdr:row>
      <xdr:rowOff>572910</xdr:rowOff>
    </xdr:to>
    <xdr:pic>
      <xdr:nvPicPr>
        <xdr:cNvPr id="451" name="Рисунок 450"/>
        <xdr:cNvPicPr>
          <a:picLocks noChangeAspect="1"/>
        </xdr:cNvPicPr>
      </xdr:nvPicPr>
      <xdr:blipFill>
        <a:blip xmlns:r="http://schemas.openxmlformats.org/officeDocument/2006/relationships" r:embed="rId518" cstate="email">
          <a:extLst>
            <a:ext uri="{BEBA8EAE-BF5A-486C-A8C5-ECC9F3942E4B}">
              <a14:imgProps xmlns:a14="http://schemas.microsoft.com/office/drawing/2010/main">
                <a14:imgLayer r:embed="rId519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225" y="270488550"/>
          <a:ext cx="457200" cy="518160"/>
        </a:xfrm>
        <a:prstGeom prst="rect">
          <a:avLst/>
        </a:prstGeom>
      </xdr:spPr>
    </xdr:pic>
    <xdr:clientData/>
  </xdr:twoCellAnchor>
  <xdr:twoCellAnchor>
    <xdr:from>
      <xdr:col>2</xdr:col>
      <xdr:colOff>33300</xdr:colOff>
      <xdr:row>329</xdr:row>
      <xdr:rowOff>71400</xdr:rowOff>
    </xdr:from>
    <xdr:to>
      <xdr:col>2</xdr:col>
      <xdr:colOff>574320</xdr:colOff>
      <xdr:row>329</xdr:row>
      <xdr:rowOff>589560</xdr:rowOff>
    </xdr:to>
    <xdr:pic>
      <xdr:nvPicPr>
        <xdr:cNvPr id="452" name="Рисунок 451"/>
        <xdr:cNvPicPr>
          <a:picLocks noChangeAspect="1"/>
        </xdr:cNvPicPr>
      </xdr:nvPicPr>
      <xdr:blipFill>
        <a:blip xmlns:r="http://schemas.openxmlformats.org/officeDocument/2006/relationships" r:embed="rId520" cstate="email">
          <a:extLst>
            <a:ext uri="{BEBA8EAE-BF5A-486C-A8C5-ECC9F3942E4B}">
              <a14:imgProps xmlns:a14="http://schemas.microsoft.com/office/drawing/2010/main">
                <a14:imgLayer r:embed="rId521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25" y="271114800"/>
          <a:ext cx="541020" cy="518160"/>
        </a:xfrm>
        <a:prstGeom prst="rect">
          <a:avLst/>
        </a:prstGeom>
      </xdr:spPr>
    </xdr:pic>
    <xdr:clientData/>
  </xdr:twoCellAnchor>
  <xdr:twoCellAnchor>
    <xdr:from>
      <xdr:col>2</xdr:col>
      <xdr:colOff>49950</xdr:colOff>
      <xdr:row>539</xdr:row>
      <xdr:rowOff>183300</xdr:rowOff>
    </xdr:from>
    <xdr:to>
      <xdr:col>2</xdr:col>
      <xdr:colOff>570064</xdr:colOff>
      <xdr:row>539</xdr:row>
      <xdr:rowOff>504825</xdr:rowOff>
    </xdr:to>
    <xdr:pic>
      <xdr:nvPicPr>
        <xdr:cNvPr id="453" name="Рисунок 452"/>
        <xdr:cNvPicPr>
          <a:picLocks noChangeAspect="1"/>
        </xdr:cNvPicPr>
      </xdr:nvPicPr>
      <xdr:blipFill>
        <a:blip xmlns:r="http://schemas.openxmlformats.org/officeDocument/2006/relationships" r:embed="rId522" cstate="email">
          <a:extLst>
            <a:ext uri="{BEBA8EAE-BF5A-486C-A8C5-ECC9F3942E4B}">
              <a14:imgProps xmlns:a14="http://schemas.microsoft.com/office/drawing/2010/main">
                <a14:imgLayer r:embed="rId523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375" y="271864875"/>
          <a:ext cx="520114" cy="321525"/>
        </a:xfrm>
        <a:prstGeom prst="rect">
          <a:avLst/>
        </a:prstGeom>
      </xdr:spPr>
    </xdr:pic>
    <xdr:clientData/>
  </xdr:twoCellAnchor>
  <xdr:twoCellAnchor>
    <xdr:from>
      <xdr:col>2</xdr:col>
      <xdr:colOff>209475</xdr:colOff>
      <xdr:row>605</xdr:row>
      <xdr:rowOff>57075</xdr:rowOff>
    </xdr:from>
    <xdr:to>
      <xdr:col>2</xdr:col>
      <xdr:colOff>430455</xdr:colOff>
      <xdr:row>605</xdr:row>
      <xdr:rowOff>575235</xdr:rowOff>
    </xdr:to>
    <xdr:pic>
      <xdr:nvPicPr>
        <xdr:cNvPr id="454" name="Рисунок 453"/>
        <xdr:cNvPicPr>
          <a:picLocks noChangeAspect="1"/>
        </xdr:cNvPicPr>
      </xdr:nvPicPr>
      <xdr:blipFill>
        <a:blip xmlns:r="http://schemas.openxmlformats.org/officeDocument/2006/relationships" r:embed="rId524" cstate="email">
          <a:extLst>
            <a:ext uri="{BEBA8EAE-BF5A-486C-A8C5-ECC9F3942E4B}">
              <a14:imgProps xmlns:a14="http://schemas.microsoft.com/office/drawing/2010/main">
                <a14:imgLayer r:embed="rId525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850" y="292103100"/>
          <a:ext cx="220980" cy="518160"/>
        </a:xfrm>
        <a:prstGeom prst="rect">
          <a:avLst/>
        </a:prstGeom>
      </xdr:spPr>
    </xdr:pic>
    <xdr:clientData/>
  </xdr:twoCellAnchor>
  <xdr:twoCellAnchor>
    <xdr:from>
      <xdr:col>2</xdr:col>
      <xdr:colOff>102300</xdr:colOff>
      <xdr:row>538</xdr:row>
      <xdr:rowOff>45150</xdr:rowOff>
    </xdr:from>
    <xdr:to>
      <xdr:col>2</xdr:col>
      <xdr:colOff>445200</xdr:colOff>
      <xdr:row>538</xdr:row>
      <xdr:rowOff>563310</xdr:rowOff>
    </xdr:to>
    <xdr:pic>
      <xdr:nvPicPr>
        <xdr:cNvPr id="455" name="Рисунок 454"/>
        <xdr:cNvPicPr>
          <a:picLocks noChangeAspect="1"/>
        </xdr:cNvPicPr>
      </xdr:nvPicPr>
      <xdr:blipFill>
        <a:blip xmlns:r="http://schemas.openxmlformats.org/officeDocument/2006/relationships" r:embed="rId526" cstate="email">
          <a:extLst>
            <a:ext uri="{BEBA8EAE-BF5A-486C-A8C5-ECC9F3942E4B}">
              <a14:imgProps xmlns:a14="http://schemas.microsoft.com/office/drawing/2010/main">
                <a14:imgLayer r:embed="rId527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675" y="292738875"/>
          <a:ext cx="342900" cy="518160"/>
        </a:xfrm>
        <a:prstGeom prst="rect">
          <a:avLst/>
        </a:prstGeom>
      </xdr:spPr>
    </xdr:pic>
    <xdr:clientData/>
  </xdr:twoCellAnchor>
  <xdr:twoCellAnchor>
    <xdr:from>
      <xdr:col>2</xdr:col>
      <xdr:colOff>166575</xdr:colOff>
      <xdr:row>535</xdr:row>
      <xdr:rowOff>52275</xdr:rowOff>
    </xdr:from>
    <xdr:to>
      <xdr:col>2</xdr:col>
      <xdr:colOff>478995</xdr:colOff>
      <xdr:row>535</xdr:row>
      <xdr:rowOff>570435</xdr:rowOff>
    </xdr:to>
    <xdr:pic>
      <xdr:nvPicPr>
        <xdr:cNvPr id="456" name="Рисунок 455"/>
        <xdr:cNvPicPr>
          <a:picLocks noChangeAspect="1"/>
        </xdr:cNvPicPr>
      </xdr:nvPicPr>
      <xdr:blipFill>
        <a:blip xmlns:r="http://schemas.openxmlformats.org/officeDocument/2006/relationships" r:embed="rId528" cstate="email">
          <a:extLst>
            <a:ext uri="{BEBA8EAE-BF5A-486C-A8C5-ECC9F3942E4B}">
              <a14:imgProps xmlns:a14="http://schemas.microsoft.com/office/drawing/2010/main">
                <a14:imgLayer r:embed="rId529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950" y="293393700"/>
          <a:ext cx="312420" cy="518160"/>
        </a:xfrm>
        <a:prstGeom prst="rect">
          <a:avLst/>
        </a:prstGeom>
      </xdr:spPr>
    </xdr:pic>
    <xdr:clientData/>
  </xdr:twoCellAnchor>
  <xdr:twoCellAnchor>
    <xdr:from>
      <xdr:col>2</xdr:col>
      <xdr:colOff>173700</xdr:colOff>
      <xdr:row>537</xdr:row>
      <xdr:rowOff>68925</xdr:rowOff>
    </xdr:from>
    <xdr:to>
      <xdr:col>2</xdr:col>
      <xdr:colOff>493740</xdr:colOff>
      <xdr:row>537</xdr:row>
      <xdr:rowOff>587085</xdr:rowOff>
    </xdr:to>
    <xdr:pic>
      <xdr:nvPicPr>
        <xdr:cNvPr id="457" name="Рисунок 456"/>
        <xdr:cNvPicPr>
          <a:picLocks noChangeAspect="1"/>
        </xdr:cNvPicPr>
      </xdr:nvPicPr>
      <xdr:blipFill>
        <a:blip xmlns:r="http://schemas.openxmlformats.org/officeDocument/2006/relationships" r:embed="rId530" cstate="email">
          <a:extLst>
            <a:ext uri="{BEBA8EAE-BF5A-486C-A8C5-ECC9F3942E4B}">
              <a14:imgProps xmlns:a14="http://schemas.microsoft.com/office/drawing/2010/main">
                <a14:imgLayer r:embed="rId531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075" y="294058050"/>
          <a:ext cx="320040" cy="518160"/>
        </a:xfrm>
        <a:prstGeom prst="rect">
          <a:avLst/>
        </a:prstGeom>
      </xdr:spPr>
    </xdr:pic>
    <xdr:clientData/>
  </xdr:twoCellAnchor>
  <xdr:twoCellAnchor>
    <xdr:from>
      <xdr:col>2</xdr:col>
      <xdr:colOff>85895</xdr:colOff>
      <xdr:row>536</xdr:row>
      <xdr:rowOff>76050</xdr:rowOff>
    </xdr:from>
    <xdr:to>
      <xdr:col>2</xdr:col>
      <xdr:colOff>495300</xdr:colOff>
      <xdr:row>536</xdr:row>
      <xdr:rowOff>556042</xdr:rowOff>
    </xdr:to>
    <xdr:pic>
      <xdr:nvPicPr>
        <xdr:cNvPr id="458" name="Рисунок 457"/>
        <xdr:cNvPicPr>
          <a:picLocks noChangeAspect="1"/>
        </xdr:cNvPicPr>
      </xdr:nvPicPr>
      <xdr:blipFill>
        <a:blip xmlns:r="http://schemas.openxmlformats.org/officeDocument/2006/relationships" r:embed="rId532" cstate="email">
          <a:extLst>
            <a:ext uri="{BEBA8EAE-BF5A-486C-A8C5-ECC9F3942E4B}">
              <a14:imgProps xmlns:a14="http://schemas.microsoft.com/office/drawing/2010/main">
                <a14:imgLayer r:embed="rId533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270" y="294712875"/>
          <a:ext cx="409405" cy="479992"/>
        </a:xfrm>
        <a:prstGeom prst="rect">
          <a:avLst/>
        </a:prstGeom>
      </xdr:spPr>
    </xdr:pic>
    <xdr:clientData/>
  </xdr:twoCellAnchor>
  <xdr:twoCellAnchor>
    <xdr:from>
      <xdr:col>2</xdr:col>
      <xdr:colOff>66675</xdr:colOff>
      <xdr:row>542</xdr:row>
      <xdr:rowOff>57150</xdr:rowOff>
    </xdr:from>
    <xdr:to>
      <xdr:col>2</xdr:col>
      <xdr:colOff>539115</xdr:colOff>
      <xdr:row>542</xdr:row>
      <xdr:rowOff>575310</xdr:rowOff>
    </xdr:to>
    <xdr:pic>
      <xdr:nvPicPr>
        <xdr:cNvPr id="459" name="Рисунок 458"/>
        <xdr:cNvPicPr>
          <a:picLocks noChangeAspect="1"/>
        </xdr:cNvPicPr>
      </xdr:nvPicPr>
      <xdr:blipFill>
        <a:blip xmlns:r="http://schemas.openxmlformats.org/officeDocument/2006/relationships" r:embed="rId53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275177250"/>
          <a:ext cx="472440" cy="518160"/>
        </a:xfrm>
        <a:prstGeom prst="rect">
          <a:avLst/>
        </a:prstGeom>
      </xdr:spPr>
    </xdr:pic>
    <xdr:clientData/>
  </xdr:twoCellAnchor>
  <xdr:twoCellAnchor>
    <xdr:from>
      <xdr:col>2</xdr:col>
      <xdr:colOff>92850</xdr:colOff>
      <xdr:row>543</xdr:row>
      <xdr:rowOff>83325</xdr:rowOff>
    </xdr:from>
    <xdr:to>
      <xdr:col>2</xdr:col>
      <xdr:colOff>511950</xdr:colOff>
      <xdr:row>543</xdr:row>
      <xdr:rowOff>601485</xdr:rowOff>
    </xdr:to>
    <xdr:pic>
      <xdr:nvPicPr>
        <xdr:cNvPr id="460" name="Рисунок 459"/>
        <xdr:cNvPicPr>
          <a:picLocks noChangeAspect="1"/>
        </xdr:cNvPicPr>
      </xdr:nvPicPr>
      <xdr:blipFill>
        <a:blip xmlns:r="http://schemas.openxmlformats.org/officeDocument/2006/relationships" r:embed="rId53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275" y="275851125"/>
          <a:ext cx="419100" cy="518160"/>
        </a:xfrm>
        <a:prstGeom prst="rect">
          <a:avLst/>
        </a:prstGeom>
      </xdr:spPr>
    </xdr:pic>
    <xdr:clientData/>
  </xdr:twoCellAnchor>
  <xdr:twoCellAnchor>
    <xdr:from>
      <xdr:col>2</xdr:col>
      <xdr:colOff>233325</xdr:colOff>
      <xdr:row>601</xdr:row>
      <xdr:rowOff>80925</xdr:rowOff>
    </xdr:from>
    <xdr:to>
      <xdr:col>2</xdr:col>
      <xdr:colOff>416205</xdr:colOff>
      <xdr:row>601</xdr:row>
      <xdr:rowOff>599085</xdr:rowOff>
    </xdr:to>
    <xdr:pic>
      <xdr:nvPicPr>
        <xdr:cNvPr id="461" name="Рисунок 460"/>
        <xdr:cNvPicPr>
          <a:picLocks noChangeAspect="1"/>
        </xdr:cNvPicPr>
      </xdr:nvPicPr>
      <xdr:blipFill>
        <a:blip xmlns:r="http://schemas.openxmlformats.org/officeDocument/2006/relationships" r:embed="rId53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50" y="276496425"/>
          <a:ext cx="182880" cy="518160"/>
        </a:xfrm>
        <a:prstGeom prst="rect">
          <a:avLst/>
        </a:prstGeom>
      </xdr:spPr>
    </xdr:pic>
    <xdr:clientData/>
  </xdr:twoCellAnchor>
  <xdr:twoCellAnchor>
    <xdr:from>
      <xdr:col>2</xdr:col>
      <xdr:colOff>116625</xdr:colOff>
      <xdr:row>541</xdr:row>
      <xdr:rowOff>59475</xdr:rowOff>
    </xdr:from>
    <xdr:to>
      <xdr:col>2</xdr:col>
      <xdr:colOff>512865</xdr:colOff>
      <xdr:row>541</xdr:row>
      <xdr:rowOff>577635</xdr:rowOff>
    </xdr:to>
    <xdr:pic>
      <xdr:nvPicPr>
        <xdr:cNvPr id="462" name="Рисунок 461"/>
        <xdr:cNvPicPr>
          <a:picLocks noChangeAspect="1"/>
        </xdr:cNvPicPr>
      </xdr:nvPicPr>
      <xdr:blipFill>
        <a:blip xmlns:r="http://schemas.openxmlformats.org/officeDocument/2006/relationships" r:embed="rId53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050" y="277122675"/>
          <a:ext cx="396240" cy="518160"/>
        </a:xfrm>
        <a:prstGeom prst="rect">
          <a:avLst/>
        </a:prstGeom>
      </xdr:spPr>
    </xdr:pic>
    <xdr:clientData/>
  </xdr:twoCellAnchor>
  <xdr:twoCellAnchor>
    <xdr:from>
      <xdr:col>2</xdr:col>
      <xdr:colOff>95175</xdr:colOff>
      <xdr:row>540</xdr:row>
      <xdr:rowOff>95175</xdr:rowOff>
    </xdr:from>
    <xdr:to>
      <xdr:col>2</xdr:col>
      <xdr:colOff>491415</xdr:colOff>
      <xdr:row>540</xdr:row>
      <xdr:rowOff>613335</xdr:rowOff>
    </xdr:to>
    <xdr:pic>
      <xdr:nvPicPr>
        <xdr:cNvPr id="463" name="Рисунок 462"/>
        <xdr:cNvPicPr>
          <a:picLocks noChangeAspect="1"/>
        </xdr:cNvPicPr>
      </xdr:nvPicPr>
      <xdr:blipFill>
        <a:blip xmlns:r="http://schemas.openxmlformats.org/officeDocument/2006/relationships" r:embed="rId53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00" y="277806075"/>
          <a:ext cx="396240" cy="518160"/>
        </a:xfrm>
        <a:prstGeom prst="rect">
          <a:avLst/>
        </a:prstGeom>
      </xdr:spPr>
    </xdr:pic>
    <xdr:clientData/>
  </xdr:twoCellAnchor>
  <xdr:twoCellAnchor>
    <xdr:from>
      <xdr:col>2</xdr:col>
      <xdr:colOff>188025</xdr:colOff>
      <xdr:row>526</xdr:row>
      <xdr:rowOff>64200</xdr:rowOff>
    </xdr:from>
    <xdr:to>
      <xdr:col>2</xdr:col>
      <xdr:colOff>431865</xdr:colOff>
      <xdr:row>526</xdr:row>
      <xdr:rowOff>582360</xdr:rowOff>
    </xdr:to>
    <xdr:pic>
      <xdr:nvPicPr>
        <xdr:cNvPr id="464" name="Рисунок 463"/>
        <xdr:cNvPicPr>
          <a:picLocks noChangeAspect="1"/>
        </xdr:cNvPicPr>
      </xdr:nvPicPr>
      <xdr:blipFill>
        <a:blip xmlns:r="http://schemas.openxmlformats.org/officeDocument/2006/relationships" r:embed="rId53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450" y="278422800"/>
          <a:ext cx="243840" cy="518160"/>
        </a:xfrm>
        <a:prstGeom prst="rect">
          <a:avLst/>
        </a:prstGeom>
      </xdr:spPr>
    </xdr:pic>
    <xdr:clientData/>
  </xdr:twoCellAnchor>
  <xdr:twoCellAnchor>
    <xdr:from>
      <xdr:col>2</xdr:col>
      <xdr:colOff>176100</xdr:colOff>
      <xdr:row>528</xdr:row>
      <xdr:rowOff>90375</xdr:rowOff>
    </xdr:from>
    <xdr:to>
      <xdr:col>2</xdr:col>
      <xdr:colOff>427560</xdr:colOff>
      <xdr:row>528</xdr:row>
      <xdr:rowOff>608535</xdr:rowOff>
    </xdr:to>
    <xdr:pic>
      <xdr:nvPicPr>
        <xdr:cNvPr id="465" name="Рисунок 464"/>
        <xdr:cNvPicPr>
          <a:picLocks noChangeAspect="1"/>
        </xdr:cNvPicPr>
      </xdr:nvPicPr>
      <xdr:blipFill>
        <a:blip xmlns:r="http://schemas.openxmlformats.org/officeDocument/2006/relationships" r:embed="rId54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525" y="279096675"/>
          <a:ext cx="251460" cy="518160"/>
        </a:xfrm>
        <a:prstGeom prst="rect">
          <a:avLst/>
        </a:prstGeom>
      </xdr:spPr>
    </xdr:pic>
    <xdr:clientData/>
  </xdr:twoCellAnchor>
  <xdr:twoCellAnchor>
    <xdr:from>
      <xdr:col>2</xdr:col>
      <xdr:colOff>183225</xdr:colOff>
      <xdr:row>529</xdr:row>
      <xdr:rowOff>78450</xdr:rowOff>
    </xdr:from>
    <xdr:to>
      <xdr:col>2</xdr:col>
      <xdr:colOff>427065</xdr:colOff>
      <xdr:row>529</xdr:row>
      <xdr:rowOff>596610</xdr:rowOff>
    </xdr:to>
    <xdr:pic>
      <xdr:nvPicPr>
        <xdr:cNvPr id="466" name="Рисунок 465"/>
        <xdr:cNvPicPr>
          <a:picLocks noChangeAspect="1"/>
        </xdr:cNvPicPr>
      </xdr:nvPicPr>
      <xdr:blipFill>
        <a:blip xmlns:r="http://schemas.openxmlformats.org/officeDocument/2006/relationships" r:embed="rId54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650" y="279732450"/>
          <a:ext cx="243840" cy="518160"/>
        </a:xfrm>
        <a:prstGeom prst="rect">
          <a:avLst/>
        </a:prstGeom>
      </xdr:spPr>
    </xdr:pic>
    <xdr:clientData/>
  </xdr:twoCellAnchor>
  <xdr:twoCellAnchor>
    <xdr:from>
      <xdr:col>2</xdr:col>
      <xdr:colOff>161925</xdr:colOff>
      <xdr:row>527</xdr:row>
      <xdr:rowOff>76200</xdr:rowOff>
    </xdr:from>
    <xdr:to>
      <xdr:col>2</xdr:col>
      <xdr:colOff>413385</xdr:colOff>
      <xdr:row>527</xdr:row>
      <xdr:rowOff>594360</xdr:rowOff>
    </xdr:to>
    <xdr:pic>
      <xdr:nvPicPr>
        <xdr:cNvPr id="467" name="Рисунок 466"/>
        <xdr:cNvPicPr>
          <a:picLocks noChangeAspect="1"/>
        </xdr:cNvPicPr>
      </xdr:nvPicPr>
      <xdr:blipFill>
        <a:blip xmlns:r="http://schemas.openxmlformats.org/officeDocument/2006/relationships" r:embed="rId54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280377900"/>
          <a:ext cx="251460" cy="518160"/>
        </a:xfrm>
        <a:prstGeom prst="rect">
          <a:avLst/>
        </a:prstGeom>
      </xdr:spPr>
    </xdr:pic>
    <xdr:clientData/>
  </xdr:twoCellAnchor>
  <xdr:twoCellAnchor>
    <xdr:from>
      <xdr:col>2</xdr:col>
      <xdr:colOff>188100</xdr:colOff>
      <xdr:row>534</xdr:row>
      <xdr:rowOff>102375</xdr:rowOff>
    </xdr:from>
    <xdr:to>
      <xdr:col>2</xdr:col>
      <xdr:colOff>439560</xdr:colOff>
      <xdr:row>534</xdr:row>
      <xdr:rowOff>620535</xdr:rowOff>
    </xdr:to>
    <xdr:pic>
      <xdr:nvPicPr>
        <xdr:cNvPr id="468" name="Рисунок 467"/>
        <xdr:cNvPicPr>
          <a:picLocks noChangeAspect="1"/>
        </xdr:cNvPicPr>
      </xdr:nvPicPr>
      <xdr:blipFill>
        <a:blip xmlns:r="http://schemas.openxmlformats.org/officeDocument/2006/relationships" r:embed="rId54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525" y="281051775"/>
          <a:ext cx="251460" cy="518160"/>
        </a:xfrm>
        <a:prstGeom prst="rect">
          <a:avLst/>
        </a:prstGeom>
      </xdr:spPr>
    </xdr:pic>
    <xdr:clientData/>
  </xdr:twoCellAnchor>
  <xdr:twoCellAnchor>
    <xdr:from>
      <xdr:col>2</xdr:col>
      <xdr:colOff>195225</xdr:colOff>
      <xdr:row>545</xdr:row>
      <xdr:rowOff>80925</xdr:rowOff>
    </xdr:from>
    <xdr:to>
      <xdr:col>2</xdr:col>
      <xdr:colOff>461925</xdr:colOff>
      <xdr:row>545</xdr:row>
      <xdr:rowOff>599085</xdr:rowOff>
    </xdr:to>
    <xdr:pic>
      <xdr:nvPicPr>
        <xdr:cNvPr id="469" name="Рисунок 468"/>
        <xdr:cNvPicPr>
          <a:picLocks noChangeAspect="1"/>
        </xdr:cNvPicPr>
      </xdr:nvPicPr>
      <xdr:blipFill>
        <a:blip xmlns:r="http://schemas.openxmlformats.org/officeDocument/2006/relationships" r:embed="rId54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50" y="281678025"/>
          <a:ext cx="266700" cy="518160"/>
        </a:xfrm>
        <a:prstGeom prst="rect">
          <a:avLst/>
        </a:prstGeom>
      </xdr:spPr>
    </xdr:pic>
    <xdr:clientData/>
  </xdr:twoCellAnchor>
  <xdr:twoCellAnchor>
    <xdr:from>
      <xdr:col>2</xdr:col>
      <xdr:colOff>183300</xdr:colOff>
      <xdr:row>546</xdr:row>
      <xdr:rowOff>59475</xdr:rowOff>
    </xdr:from>
    <xdr:to>
      <xdr:col>2</xdr:col>
      <xdr:colOff>465240</xdr:colOff>
      <xdr:row>546</xdr:row>
      <xdr:rowOff>577635</xdr:rowOff>
    </xdr:to>
    <xdr:pic>
      <xdr:nvPicPr>
        <xdr:cNvPr id="470" name="Рисунок 469"/>
        <xdr:cNvPicPr>
          <a:picLocks noChangeAspect="1"/>
        </xdr:cNvPicPr>
      </xdr:nvPicPr>
      <xdr:blipFill>
        <a:blip xmlns:r="http://schemas.openxmlformats.org/officeDocument/2006/relationships" r:embed="rId54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725" y="282304275"/>
          <a:ext cx="281940" cy="518160"/>
        </a:xfrm>
        <a:prstGeom prst="rect">
          <a:avLst/>
        </a:prstGeom>
      </xdr:spPr>
    </xdr:pic>
    <xdr:clientData/>
  </xdr:twoCellAnchor>
  <xdr:twoCellAnchor>
    <xdr:from>
      <xdr:col>2</xdr:col>
      <xdr:colOff>180900</xdr:colOff>
      <xdr:row>547</xdr:row>
      <xdr:rowOff>76125</xdr:rowOff>
    </xdr:from>
    <xdr:to>
      <xdr:col>2</xdr:col>
      <xdr:colOff>455220</xdr:colOff>
      <xdr:row>547</xdr:row>
      <xdr:rowOff>594285</xdr:rowOff>
    </xdr:to>
    <xdr:pic>
      <xdr:nvPicPr>
        <xdr:cNvPr id="471" name="Рисунок 470"/>
        <xdr:cNvPicPr>
          <a:picLocks noChangeAspect="1"/>
        </xdr:cNvPicPr>
      </xdr:nvPicPr>
      <xdr:blipFill>
        <a:blip xmlns:r="http://schemas.openxmlformats.org/officeDocument/2006/relationships" r:embed="rId54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325" y="282968625"/>
          <a:ext cx="274320" cy="518160"/>
        </a:xfrm>
        <a:prstGeom prst="rect">
          <a:avLst/>
        </a:prstGeom>
      </xdr:spPr>
    </xdr:pic>
    <xdr:clientData/>
  </xdr:twoCellAnchor>
  <xdr:twoCellAnchor>
    <xdr:from>
      <xdr:col>2</xdr:col>
      <xdr:colOff>168975</xdr:colOff>
      <xdr:row>530</xdr:row>
      <xdr:rowOff>73725</xdr:rowOff>
    </xdr:from>
    <xdr:to>
      <xdr:col>2</xdr:col>
      <xdr:colOff>435675</xdr:colOff>
      <xdr:row>530</xdr:row>
      <xdr:rowOff>591885</xdr:rowOff>
    </xdr:to>
    <xdr:pic>
      <xdr:nvPicPr>
        <xdr:cNvPr id="472" name="Рисунок 471"/>
        <xdr:cNvPicPr>
          <a:picLocks noChangeAspect="1"/>
        </xdr:cNvPicPr>
      </xdr:nvPicPr>
      <xdr:blipFill>
        <a:blip xmlns:r="http://schemas.openxmlformats.org/officeDocument/2006/relationships" r:embed="rId54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400" y="283613925"/>
          <a:ext cx="266700" cy="518160"/>
        </a:xfrm>
        <a:prstGeom prst="rect">
          <a:avLst/>
        </a:prstGeom>
      </xdr:spPr>
    </xdr:pic>
    <xdr:clientData/>
  </xdr:twoCellAnchor>
  <xdr:twoCellAnchor>
    <xdr:from>
      <xdr:col>2</xdr:col>
      <xdr:colOff>185625</xdr:colOff>
      <xdr:row>531</xdr:row>
      <xdr:rowOff>71325</xdr:rowOff>
    </xdr:from>
    <xdr:to>
      <xdr:col>2</xdr:col>
      <xdr:colOff>437085</xdr:colOff>
      <xdr:row>531</xdr:row>
      <xdr:rowOff>589485</xdr:rowOff>
    </xdr:to>
    <xdr:pic>
      <xdr:nvPicPr>
        <xdr:cNvPr id="473" name="Рисунок 472"/>
        <xdr:cNvPicPr>
          <a:picLocks noChangeAspect="1"/>
        </xdr:cNvPicPr>
      </xdr:nvPicPr>
      <xdr:blipFill>
        <a:blip xmlns:r="http://schemas.openxmlformats.org/officeDocument/2006/relationships" r:embed="rId54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050" y="284259225"/>
          <a:ext cx="251460" cy="518160"/>
        </a:xfrm>
        <a:prstGeom prst="rect">
          <a:avLst/>
        </a:prstGeom>
      </xdr:spPr>
    </xdr:pic>
    <xdr:clientData/>
  </xdr:twoCellAnchor>
  <xdr:twoCellAnchor>
    <xdr:from>
      <xdr:col>2</xdr:col>
      <xdr:colOff>183225</xdr:colOff>
      <xdr:row>532</xdr:row>
      <xdr:rowOff>78450</xdr:rowOff>
    </xdr:from>
    <xdr:to>
      <xdr:col>2</xdr:col>
      <xdr:colOff>434685</xdr:colOff>
      <xdr:row>532</xdr:row>
      <xdr:rowOff>596610</xdr:rowOff>
    </xdr:to>
    <xdr:pic>
      <xdr:nvPicPr>
        <xdr:cNvPr id="474" name="Рисунок 473"/>
        <xdr:cNvPicPr>
          <a:picLocks noChangeAspect="1"/>
        </xdr:cNvPicPr>
      </xdr:nvPicPr>
      <xdr:blipFill>
        <a:blip xmlns:r="http://schemas.openxmlformats.org/officeDocument/2006/relationships" r:embed="rId54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650" y="284914050"/>
          <a:ext cx="251460" cy="518160"/>
        </a:xfrm>
        <a:prstGeom prst="rect">
          <a:avLst/>
        </a:prstGeom>
      </xdr:spPr>
    </xdr:pic>
    <xdr:clientData/>
  </xdr:twoCellAnchor>
  <xdr:twoCellAnchor>
    <xdr:from>
      <xdr:col>2</xdr:col>
      <xdr:colOff>123825</xdr:colOff>
      <xdr:row>533</xdr:row>
      <xdr:rowOff>57150</xdr:rowOff>
    </xdr:from>
    <xdr:to>
      <xdr:col>2</xdr:col>
      <xdr:colOff>375285</xdr:colOff>
      <xdr:row>533</xdr:row>
      <xdr:rowOff>575310</xdr:rowOff>
    </xdr:to>
    <xdr:pic>
      <xdr:nvPicPr>
        <xdr:cNvPr id="475" name="Рисунок 474"/>
        <xdr:cNvPicPr>
          <a:picLocks noChangeAspect="1"/>
        </xdr:cNvPicPr>
      </xdr:nvPicPr>
      <xdr:blipFill>
        <a:blip xmlns:r="http://schemas.openxmlformats.org/officeDocument/2006/relationships" r:embed="rId55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285540450"/>
          <a:ext cx="251460" cy="518160"/>
        </a:xfrm>
        <a:prstGeom prst="rect">
          <a:avLst/>
        </a:prstGeom>
      </xdr:spPr>
    </xdr:pic>
    <xdr:clientData/>
  </xdr:twoCellAnchor>
  <xdr:twoCellAnchor>
    <xdr:from>
      <xdr:col>2</xdr:col>
      <xdr:colOff>102375</xdr:colOff>
      <xdr:row>549</xdr:row>
      <xdr:rowOff>111900</xdr:rowOff>
    </xdr:from>
    <xdr:to>
      <xdr:col>2</xdr:col>
      <xdr:colOff>513855</xdr:colOff>
      <xdr:row>549</xdr:row>
      <xdr:rowOff>630060</xdr:rowOff>
    </xdr:to>
    <xdr:pic>
      <xdr:nvPicPr>
        <xdr:cNvPr id="476" name="Рисунок 475"/>
        <xdr:cNvPicPr>
          <a:picLocks noChangeAspect="1"/>
        </xdr:cNvPicPr>
      </xdr:nvPicPr>
      <xdr:blipFill>
        <a:blip xmlns:r="http://schemas.openxmlformats.org/officeDocument/2006/relationships" r:embed="rId55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800" y="286242900"/>
          <a:ext cx="411480" cy="518160"/>
        </a:xfrm>
        <a:prstGeom prst="rect">
          <a:avLst/>
        </a:prstGeom>
      </xdr:spPr>
    </xdr:pic>
    <xdr:clientData/>
  </xdr:twoCellAnchor>
  <xdr:twoCellAnchor>
    <xdr:from>
      <xdr:col>2</xdr:col>
      <xdr:colOff>99975</xdr:colOff>
      <xdr:row>550</xdr:row>
      <xdr:rowOff>80925</xdr:rowOff>
    </xdr:from>
    <xdr:to>
      <xdr:col>2</xdr:col>
      <xdr:colOff>503835</xdr:colOff>
      <xdr:row>550</xdr:row>
      <xdr:rowOff>599085</xdr:rowOff>
    </xdr:to>
    <xdr:pic>
      <xdr:nvPicPr>
        <xdr:cNvPr id="477" name="Рисунок 476"/>
        <xdr:cNvPicPr>
          <a:picLocks noChangeAspect="1"/>
        </xdr:cNvPicPr>
      </xdr:nvPicPr>
      <xdr:blipFill>
        <a:blip xmlns:r="http://schemas.openxmlformats.org/officeDocument/2006/relationships" r:embed="rId55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00" y="286859625"/>
          <a:ext cx="403860" cy="518160"/>
        </a:xfrm>
        <a:prstGeom prst="rect">
          <a:avLst/>
        </a:prstGeom>
      </xdr:spPr>
    </xdr:pic>
    <xdr:clientData/>
  </xdr:twoCellAnchor>
  <xdr:twoCellAnchor>
    <xdr:from>
      <xdr:col>2</xdr:col>
      <xdr:colOff>88050</xdr:colOff>
      <xdr:row>551</xdr:row>
      <xdr:rowOff>69000</xdr:rowOff>
    </xdr:from>
    <xdr:to>
      <xdr:col>2</xdr:col>
      <xdr:colOff>499530</xdr:colOff>
      <xdr:row>551</xdr:row>
      <xdr:rowOff>587160</xdr:rowOff>
    </xdr:to>
    <xdr:pic>
      <xdr:nvPicPr>
        <xdr:cNvPr id="478" name="Рисунок 477"/>
        <xdr:cNvPicPr>
          <a:picLocks noChangeAspect="1"/>
        </xdr:cNvPicPr>
      </xdr:nvPicPr>
      <xdr:blipFill>
        <a:blip xmlns:r="http://schemas.openxmlformats.org/officeDocument/2006/relationships" r:embed="rId55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475" y="287495400"/>
          <a:ext cx="411480" cy="518160"/>
        </a:xfrm>
        <a:prstGeom prst="rect">
          <a:avLst/>
        </a:prstGeom>
      </xdr:spPr>
    </xdr:pic>
    <xdr:clientData/>
  </xdr:twoCellAnchor>
  <xdr:twoCellAnchor>
    <xdr:from>
      <xdr:col>2</xdr:col>
      <xdr:colOff>85650</xdr:colOff>
      <xdr:row>548</xdr:row>
      <xdr:rowOff>57075</xdr:rowOff>
    </xdr:from>
    <xdr:to>
      <xdr:col>2</xdr:col>
      <xdr:colOff>565710</xdr:colOff>
      <xdr:row>548</xdr:row>
      <xdr:rowOff>575235</xdr:rowOff>
    </xdr:to>
    <xdr:pic>
      <xdr:nvPicPr>
        <xdr:cNvPr id="479" name="Рисунок 478"/>
        <xdr:cNvPicPr>
          <a:picLocks noChangeAspect="1"/>
        </xdr:cNvPicPr>
      </xdr:nvPicPr>
      <xdr:blipFill>
        <a:blip xmlns:r="http://schemas.openxmlformats.org/officeDocument/2006/relationships" r:embed="rId554" cstate="email">
          <a:extLst>
            <a:ext uri="{BEBA8EAE-BF5A-486C-A8C5-ECC9F3942E4B}">
              <a14:imgProps xmlns:a14="http://schemas.microsoft.com/office/drawing/2010/main">
                <a14:imgLayer r:embed="rId555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075" y="288131175"/>
          <a:ext cx="480060" cy="518160"/>
        </a:xfrm>
        <a:prstGeom prst="rect">
          <a:avLst/>
        </a:prstGeom>
      </xdr:spPr>
    </xdr:pic>
    <xdr:clientData/>
  </xdr:twoCellAnchor>
  <xdr:twoCellAnchor>
    <xdr:from>
      <xdr:col>2</xdr:col>
      <xdr:colOff>273750</xdr:colOff>
      <xdr:row>608</xdr:row>
      <xdr:rowOff>45150</xdr:rowOff>
    </xdr:from>
    <xdr:to>
      <xdr:col>2</xdr:col>
      <xdr:colOff>410910</xdr:colOff>
      <xdr:row>608</xdr:row>
      <xdr:rowOff>563310</xdr:rowOff>
    </xdr:to>
    <xdr:pic>
      <xdr:nvPicPr>
        <xdr:cNvPr id="480" name="Рисунок 479"/>
        <xdr:cNvPicPr>
          <a:picLocks noChangeAspect="1"/>
        </xdr:cNvPicPr>
      </xdr:nvPicPr>
      <xdr:blipFill>
        <a:blip xmlns:r="http://schemas.openxmlformats.org/officeDocument/2006/relationships" r:embed="rId556" cstate="email">
          <a:extLst>
            <a:ext uri="{BEBA8EAE-BF5A-486C-A8C5-ECC9F3942E4B}">
              <a14:imgProps xmlns:a14="http://schemas.microsoft.com/office/drawing/2010/main">
                <a14:imgLayer r:embed="rId557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175" y="288766950"/>
          <a:ext cx="137160" cy="518160"/>
        </a:xfrm>
        <a:prstGeom prst="rect">
          <a:avLst/>
        </a:prstGeom>
      </xdr:spPr>
    </xdr:pic>
    <xdr:clientData/>
  </xdr:twoCellAnchor>
  <xdr:twoCellAnchor>
    <xdr:from>
      <xdr:col>2</xdr:col>
      <xdr:colOff>271350</xdr:colOff>
      <xdr:row>598</xdr:row>
      <xdr:rowOff>80850</xdr:rowOff>
    </xdr:from>
    <xdr:to>
      <xdr:col>2</xdr:col>
      <xdr:colOff>408510</xdr:colOff>
      <xdr:row>598</xdr:row>
      <xdr:rowOff>599010</xdr:rowOff>
    </xdr:to>
    <xdr:pic>
      <xdr:nvPicPr>
        <xdr:cNvPr id="481" name="Рисунок 480"/>
        <xdr:cNvPicPr>
          <a:picLocks noChangeAspect="1"/>
        </xdr:cNvPicPr>
      </xdr:nvPicPr>
      <xdr:blipFill>
        <a:blip xmlns:r="http://schemas.openxmlformats.org/officeDocument/2006/relationships" r:embed="rId558" cstate="email">
          <a:extLst>
            <a:ext uri="{BEBA8EAE-BF5A-486C-A8C5-ECC9F3942E4B}">
              <a14:imgProps xmlns:a14="http://schemas.microsoft.com/office/drawing/2010/main">
                <a14:imgLayer r:embed="rId559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775" y="289450350"/>
          <a:ext cx="137160" cy="518160"/>
        </a:xfrm>
        <a:prstGeom prst="rect">
          <a:avLst/>
        </a:prstGeom>
      </xdr:spPr>
    </xdr:pic>
    <xdr:clientData/>
  </xdr:twoCellAnchor>
  <xdr:twoCellAnchor>
    <xdr:from>
      <xdr:col>2</xdr:col>
      <xdr:colOff>240375</xdr:colOff>
      <xdr:row>609</xdr:row>
      <xdr:rowOff>97500</xdr:rowOff>
    </xdr:from>
    <xdr:to>
      <xdr:col>2</xdr:col>
      <xdr:colOff>392775</xdr:colOff>
      <xdr:row>609</xdr:row>
      <xdr:rowOff>615660</xdr:rowOff>
    </xdr:to>
    <xdr:pic>
      <xdr:nvPicPr>
        <xdr:cNvPr id="482" name="Рисунок 481"/>
        <xdr:cNvPicPr>
          <a:picLocks noChangeAspect="1"/>
        </xdr:cNvPicPr>
      </xdr:nvPicPr>
      <xdr:blipFill>
        <a:blip xmlns:r="http://schemas.openxmlformats.org/officeDocument/2006/relationships" r:embed="rId560" cstate="email">
          <a:extLst>
            <a:ext uri="{BEBA8EAE-BF5A-486C-A8C5-ECC9F3942E4B}">
              <a14:imgProps xmlns:a14="http://schemas.microsoft.com/office/drawing/2010/main">
                <a14:imgLayer r:embed="rId561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800" y="290114700"/>
          <a:ext cx="152400" cy="518160"/>
        </a:xfrm>
        <a:prstGeom prst="rect">
          <a:avLst/>
        </a:prstGeom>
      </xdr:spPr>
    </xdr:pic>
    <xdr:clientData/>
  </xdr:twoCellAnchor>
  <xdr:twoCellAnchor>
    <xdr:from>
      <xdr:col>2</xdr:col>
      <xdr:colOff>219075</xdr:colOff>
      <xdr:row>591</xdr:row>
      <xdr:rowOff>57150</xdr:rowOff>
    </xdr:from>
    <xdr:to>
      <xdr:col>2</xdr:col>
      <xdr:colOff>348615</xdr:colOff>
      <xdr:row>591</xdr:row>
      <xdr:rowOff>575310</xdr:rowOff>
    </xdr:to>
    <xdr:pic>
      <xdr:nvPicPr>
        <xdr:cNvPr id="483" name="Рисунок 482"/>
        <xdr:cNvPicPr>
          <a:picLocks noChangeAspect="1"/>
        </xdr:cNvPicPr>
      </xdr:nvPicPr>
      <xdr:blipFill>
        <a:blip xmlns:r="http://schemas.openxmlformats.org/officeDocument/2006/relationships" r:embed="rId56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290722050"/>
          <a:ext cx="129540" cy="518160"/>
        </a:xfrm>
        <a:prstGeom prst="rect">
          <a:avLst/>
        </a:prstGeom>
      </xdr:spPr>
    </xdr:pic>
    <xdr:clientData/>
  </xdr:twoCellAnchor>
  <xdr:twoCellAnchor>
    <xdr:from>
      <xdr:col>2</xdr:col>
      <xdr:colOff>235725</xdr:colOff>
      <xdr:row>592</xdr:row>
      <xdr:rowOff>64275</xdr:rowOff>
    </xdr:from>
    <xdr:to>
      <xdr:col>2</xdr:col>
      <xdr:colOff>365265</xdr:colOff>
      <xdr:row>592</xdr:row>
      <xdr:rowOff>582435</xdr:rowOff>
    </xdr:to>
    <xdr:pic>
      <xdr:nvPicPr>
        <xdr:cNvPr id="484" name="Рисунок 483"/>
        <xdr:cNvPicPr>
          <a:picLocks noChangeAspect="1"/>
        </xdr:cNvPicPr>
      </xdr:nvPicPr>
      <xdr:blipFill>
        <a:blip xmlns:r="http://schemas.openxmlformats.org/officeDocument/2006/relationships" r:embed="rId56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150" y="291376875"/>
          <a:ext cx="129540" cy="518160"/>
        </a:xfrm>
        <a:prstGeom prst="rect">
          <a:avLst/>
        </a:prstGeom>
      </xdr:spPr>
    </xdr:pic>
    <xdr:clientData/>
  </xdr:twoCellAnchor>
  <xdr:twoCellAnchor>
    <xdr:from>
      <xdr:col>2</xdr:col>
      <xdr:colOff>119025</xdr:colOff>
      <xdr:row>619</xdr:row>
      <xdr:rowOff>109500</xdr:rowOff>
    </xdr:from>
    <xdr:to>
      <xdr:col>2</xdr:col>
      <xdr:colOff>439065</xdr:colOff>
      <xdr:row>619</xdr:row>
      <xdr:rowOff>627660</xdr:rowOff>
    </xdr:to>
    <xdr:pic>
      <xdr:nvPicPr>
        <xdr:cNvPr id="485" name="Рисунок 484"/>
        <xdr:cNvPicPr>
          <a:picLocks noChangeAspect="1"/>
        </xdr:cNvPicPr>
      </xdr:nvPicPr>
      <xdr:blipFill>
        <a:blip xmlns:r="http://schemas.openxmlformats.org/officeDocument/2006/relationships" r:embed="rId56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450" y="292069800"/>
          <a:ext cx="320040" cy="518160"/>
        </a:xfrm>
        <a:prstGeom prst="rect">
          <a:avLst/>
        </a:prstGeom>
      </xdr:spPr>
    </xdr:pic>
    <xdr:clientData/>
  </xdr:twoCellAnchor>
  <xdr:twoCellAnchor>
    <xdr:from>
      <xdr:col>2</xdr:col>
      <xdr:colOff>97575</xdr:colOff>
      <xdr:row>614</xdr:row>
      <xdr:rowOff>107100</xdr:rowOff>
    </xdr:from>
    <xdr:to>
      <xdr:col>2</xdr:col>
      <xdr:colOff>524295</xdr:colOff>
      <xdr:row>614</xdr:row>
      <xdr:rowOff>625260</xdr:rowOff>
    </xdr:to>
    <xdr:pic>
      <xdr:nvPicPr>
        <xdr:cNvPr id="486" name="Рисунок 485"/>
        <xdr:cNvPicPr>
          <a:picLocks noChangeAspect="1"/>
        </xdr:cNvPicPr>
      </xdr:nvPicPr>
      <xdr:blipFill>
        <a:blip xmlns:r="http://schemas.openxmlformats.org/officeDocument/2006/relationships" r:embed="rId56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000" y="292715100"/>
          <a:ext cx="426720" cy="518160"/>
        </a:xfrm>
        <a:prstGeom prst="rect">
          <a:avLst/>
        </a:prstGeom>
      </xdr:spPr>
    </xdr:pic>
    <xdr:clientData/>
  </xdr:twoCellAnchor>
  <xdr:twoCellAnchor>
    <xdr:from>
      <xdr:col>2</xdr:col>
      <xdr:colOff>133275</xdr:colOff>
      <xdr:row>632</xdr:row>
      <xdr:rowOff>161850</xdr:rowOff>
    </xdr:from>
    <xdr:to>
      <xdr:col>2</xdr:col>
      <xdr:colOff>445695</xdr:colOff>
      <xdr:row>632</xdr:row>
      <xdr:rowOff>680010</xdr:rowOff>
    </xdr:to>
    <xdr:pic>
      <xdr:nvPicPr>
        <xdr:cNvPr id="487" name="Рисунок 486"/>
        <xdr:cNvPicPr>
          <a:picLocks noChangeAspect="1"/>
        </xdr:cNvPicPr>
      </xdr:nvPicPr>
      <xdr:blipFill>
        <a:blip xmlns:r="http://schemas.openxmlformats.org/officeDocument/2006/relationships" r:embed="rId56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00" y="293417550"/>
          <a:ext cx="312420" cy="518160"/>
        </a:xfrm>
        <a:prstGeom prst="rect">
          <a:avLst/>
        </a:prstGeom>
      </xdr:spPr>
    </xdr:pic>
    <xdr:clientData/>
  </xdr:twoCellAnchor>
  <xdr:twoCellAnchor>
    <xdr:from>
      <xdr:col>2</xdr:col>
      <xdr:colOff>140400</xdr:colOff>
      <xdr:row>616</xdr:row>
      <xdr:rowOff>102300</xdr:rowOff>
    </xdr:from>
    <xdr:to>
      <xdr:col>2</xdr:col>
      <xdr:colOff>437580</xdr:colOff>
      <xdr:row>616</xdr:row>
      <xdr:rowOff>620460</xdr:rowOff>
    </xdr:to>
    <xdr:pic>
      <xdr:nvPicPr>
        <xdr:cNvPr id="488" name="Рисунок 487"/>
        <xdr:cNvPicPr>
          <a:picLocks noChangeAspect="1"/>
        </xdr:cNvPicPr>
      </xdr:nvPicPr>
      <xdr:blipFill>
        <a:blip xmlns:r="http://schemas.openxmlformats.org/officeDocument/2006/relationships" r:embed="rId56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825" y="294110475"/>
          <a:ext cx="297180" cy="518160"/>
        </a:xfrm>
        <a:prstGeom prst="rect">
          <a:avLst/>
        </a:prstGeom>
      </xdr:spPr>
    </xdr:pic>
    <xdr:clientData/>
  </xdr:twoCellAnchor>
  <xdr:twoCellAnchor>
    <xdr:from>
      <xdr:col>2</xdr:col>
      <xdr:colOff>71325</xdr:colOff>
      <xdr:row>628</xdr:row>
      <xdr:rowOff>76200</xdr:rowOff>
    </xdr:from>
    <xdr:to>
      <xdr:col>2</xdr:col>
      <xdr:colOff>528525</xdr:colOff>
      <xdr:row>628</xdr:row>
      <xdr:rowOff>656160</xdr:rowOff>
    </xdr:to>
    <xdr:pic>
      <xdr:nvPicPr>
        <xdr:cNvPr id="489" name="Рисунок 488"/>
        <xdr:cNvPicPr>
          <a:picLocks noChangeAspect="1"/>
        </xdr:cNvPicPr>
      </xdr:nvPicPr>
      <xdr:blipFill>
        <a:blip xmlns:r="http://schemas.openxmlformats.org/officeDocument/2006/relationships" r:embed="rId56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750" y="294808275"/>
          <a:ext cx="457200" cy="579960"/>
        </a:xfrm>
        <a:prstGeom prst="rect">
          <a:avLst/>
        </a:prstGeom>
      </xdr:spPr>
    </xdr:pic>
    <xdr:clientData/>
  </xdr:twoCellAnchor>
  <xdr:twoCellAnchor>
    <xdr:from>
      <xdr:col>2</xdr:col>
      <xdr:colOff>142875</xdr:colOff>
      <xdr:row>615</xdr:row>
      <xdr:rowOff>57150</xdr:rowOff>
    </xdr:from>
    <xdr:to>
      <xdr:col>2</xdr:col>
      <xdr:colOff>554355</xdr:colOff>
      <xdr:row>615</xdr:row>
      <xdr:rowOff>575310</xdr:rowOff>
    </xdr:to>
    <xdr:pic>
      <xdr:nvPicPr>
        <xdr:cNvPr id="490" name="Рисунок 489"/>
        <xdr:cNvPicPr>
          <a:picLocks noChangeAspect="1"/>
        </xdr:cNvPicPr>
      </xdr:nvPicPr>
      <xdr:blipFill>
        <a:blip xmlns:r="http://schemas.openxmlformats.org/officeDocument/2006/relationships" r:embed="rId56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295503600"/>
          <a:ext cx="411480" cy="518160"/>
        </a:xfrm>
        <a:prstGeom prst="rect">
          <a:avLst/>
        </a:prstGeom>
      </xdr:spPr>
    </xdr:pic>
    <xdr:clientData/>
  </xdr:twoCellAnchor>
  <xdr:twoCellAnchor>
    <xdr:from>
      <xdr:col>2</xdr:col>
      <xdr:colOff>245250</xdr:colOff>
      <xdr:row>621</xdr:row>
      <xdr:rowOff>64275</xdr:rowOff>
    </xdr:from>
    <xdr:to>
      <xdr:col>2</xdr:col>
      <xdr:colOff>359550</xdr:colOff>
      <xdr:row>621</xdr:row>
      <xdr:rowOff>582435</xdr:rowOff>
    </xdr:to>
    <xdr:pic>
      <xdr:nvPicPr>
        <xdr:cNvPr id="491" name="Рисунок 490"/>
        <xdr:cNvPicPr>
          <a:picLocks noChangeAspect="1"/>
        </xdr:cNvPicPr>
      </xdr:nvPicPr>
      <xdr:blipFill>
        <a:blip xmlns:r="http://schemas.openxmlformats.org/officeDocument/2006/relationships" r:embed="rId57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675" y="296158425"/>
          <a:ext cx="114300" cy="518160"/>
        </a:xfrm>
        <a:prstGeom prst="rect">
          <a:avLst/>
        </a:prstGeom>
      </xdr:spPr>
    </xdr:pic>
    <xdr:clientData/>
  </xdr:twoCellAnchor>
  <xdr:twoCellAnchor>
    <xdr:from>
      <xdr:col>2</xdr:col>
      <xdr:colOff>61875</xdr:colOff>
      <xdr:row>109</xdr:row>
      <xdr:rowOff>90450</xdr:rowOff>
    </xdr:from>
    <xdr:to>
      <xdr:col>2</xdr:col>
      <xdr:colOff>572415</xdr:colOff>
      <xdr:row>109</xdr:row>
      <xdr:rowOff>608610</xdr:rowOff>
    </xdr:to>
    <xdr:pic>
      <xdr:nvPicPr>
        <xdr:cNvPr id="492" name="Рисунок 491"/>
        <xdr:cNvPicPr>
          <a:picLocks noChangeAspect="1"/>
        </xdr:cNvPicPr>
      </xdr:nvPicPr>
      <xdr:blipFill>
        <a:blip xmlns:r="http://schemas.openxmlformats.org/officeDocument/2006/relationships" r:embed="rId57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00" y="296832300"/>
          <a:ext cx="510540" cy="518160"/>
        </a:xfrm>
        <a:prstGeom prst="rect">
          <a:avLst/>
        </a:prstGeom>
      </xdr:spPr>
    </xdr:pic>
    <xdr:clientData/>
  </xdr:twoCellAnchor>
  <xdr:twoCellAnchor>
    <xdr:from>
      <xdr:col>2</xdr:col>
      <xdr:colOff>135675</xdr:colOff>
      <xdr:row>110</xdr:row>
      <xdr:rowOff>78525</xdr:rowOff>
    </xdr:from>
    <xdr:to>
      <xdr:col>2</xdr:col>
      <xdr:colOff>448095</xdr:colOff>
      <xdr:row>110</xdr:row>
      <xdr:rowOff>596685</xdr:rowOff>
    </xdr:to>
    <xdr:pic>
      <xdr:nvPicPr>
        <xdr:cNvPr id="493" name="Рисунок 492"/>
        <xdr:cNvPicPr>
          <a:picLocks noChangeAspect="1"/>
        </xdr:cNvPicPr>
      </xdr:nvPicPr>
      <xdr:blipFill>
        <a:blip xmlns:r="http://schemas.openxmlformats.org/officeDocument/2006/relationships" r:embed="rId57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100" y="297468075"/>
          <a:ext cx="312420" cy="518160"/>
        </a:xfrm>
        <a:prstGeom prst="rect">
          <a:avLst/>
        </a:prstGeom>
      </xdr:spPr>
    </xdr:pic>
    <xdr:clientData/>
  </xdr:twoCellAnchor>
  <xdr:twoCellAnchor>
    <xdr:from>
      <xdr:col>2</xdr:col>
      <xdr:colOff>47550</xdr:colOff>
      <xdr:row>111</xdr:row>
      <xdr:rowOff>95175</xdr:rowOff>
    </xdr:from>
    <xdr:to>
      <xdr:col>2</xdr:col>
      <xdr:colOff>581025</xdr:colOff>
      <xdr:row>111</xdr:row>
      <xdr:rowOff>527036</xdr:rowOff>
    </xdr:to>
    <xdr:pic>
      <xdr:nvPicPr>
        <xdr:cNvPr id="494" name="Рисунок 493"/>
        <xdr:cNvPicPr>
          <a:picLocks noChangeAspect="1"/>
        </xdr:cNvPicPr>
      </xdr:nvPicPr>
      <xdr:blipFill>
        <a:blip xmlns:r="http://schemas.openxmlformats.org/officeDocument/2006/relationships" r:embed="rId57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975" y="298132425"/>
          <a:ext cx="533475" cy="431861"/>
        </a:xfrm>
        <a:prstGeom prst="rect">
          <a:avLst/>
        </a:prstGeom>
      </xdr:spPr>
    </xdr:pic>
    <xdr:clientData/>
  </xdr:twoCellAnchor>
  <xdr:twoCellAnchor>
    <xdr:from>
      <xdr:col>2</xdr:col>
      <xdr:colOff>50721</xdr:colOff>
      <xdr:row>112</xdr:row>
      <xdr:rowOff>102301</xdr:rowOff>
    </xdr:from>
    <xdr:to>
      <xdr:col>2</xdr:col>
      <xdr:colOff>590550</xdr:colOff>
      <xdr:row>112</xdr:row>
      <xdr:rowOff>539305</xdr:rowOff>
    </xdr:to>
    <xdr:pic>
      <xdr:nvPicPr>
        <xdr:cNvPr id="495" name="Рисунок 494"/>
        <xdr:cNvPicPr>
          <a:picLocks noChangeAspect="1"/>
        </xdr:cNvPicPr>
      </xdr:nvPicPr>
      <xdr:blipFill>
        <a:blip xmlns:r="http://schemas.openxmlformats.org/officeDocument/2006/relationships" r:embed="rId57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146" y="298787251"/>
          <a:ext cx="539829" cy="437004"/>
        </a:xfrm>
        <a:prstGeom prst="rect">
          <a:avLst/>
        </a:prstGeom>
      </xdr:spPr>
    </xdr:pic>
    <xdr:clientData/>
  </xdr:twoCellAnchor>
  <xdr:twoCellAnchor>
    <xdr:from>
      <xdr:col>2</xdr:col>
      <xdr:colOff>142875</xdr:colOff>
      <xdr:row>48</xdr:row>
      <xdr:rowOff>19050</xdr:rowOff>
    </xdr:from>
    <xdr:to>
      <xdr:col>2</xdr:col>
      <xdr:colOff>447675</xdr:colOff>
      <xdr:row>48</xdr:row>
      <xdr:rowOff>628650</xdr:rowOff>
    </xdr:to>
    <xdr:pic>
      <xdr:nvPicPr>
        <xdr:cNvPr id="497" name="Рисунок 496"/>
        <xdr:cNvPicPr>
          <a:picLocks noChangeAspect="1"/>
        </xdr:cNvPicPr>
      </xdr:nvPicPr>
      <xdr:blipFill>
        <a:blip xmlns:r="http://schemas.openxmlformats.org/officeDocument/2006/relationships" r:embed="rId57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299999400"/>
          <a:ext cx="304800" cy="60960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49</xdr:row>
      <xdr:rowOff>216675</xdr:rowOff>
    </xdr:from>
    <xdr:to>
      <xdr:col>2</xdr:col>
      <xdr:colOff>576325</xdr:colOff>
      <xdr:row>49</xdr:row>
      <xdr:rowOff>429406</xdr:rowOff>
    </xdr:to>
    <xdr:pic>
      <xdr:nvPicPr>
        <xdr:cNvPr id="498" name="Рисунок 497"/>
        <xdr:cNvPicPr>
          <a:picLocks noChangeAspect="1"/>
        </xdr:cNvPicPr>
      </xdr:nvPicPr>
      <xdr:blipFill>
        <a:blip xmlns:r="http://schemas.openxmlformats.org/officeDocument/2006/relationships" r:embed="rId57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300854250"/>
          <a:ext cx="528700" cy="212731"/>
        </a:xfrm>
        <a:prstGeom prst="rect">
          <a:avLst/>
        </a:prstGeom>
      </xdr:spPr>
    </xdr:pic>
    <xdr:clientData/>
  </xdr:twoCellAnchor>
  <xdr:twoCellAnchor>
    <xdr:from>
      <xdr:col>2</xdr:col>
      <xdr:colOff>61875</xdr:colOff>
      <xdr:row>50</xdr:row>
      <xdr:rowOff>223801</xdr:rowOff>
    </xdr:from>
    <xdr:to>
      <xdr:col>2</xdr:col>
      <xdr:colOff>581025</xdr:colOff>
      <xdr:row>50</xdr:row>
      <xdr:rowOff>405771</xdr:rowOff>
    </xdr:to>
    <xdr:pic>
      <xdr:nvPicPr>
        <xdr:cNvPr id="499" name="Рисунок 498"/>
        <xdr:cNvPicPr>
          <a:picLocks noChangeAspect="1"/>
        </xdr:cNvPicPr>
      </xdr:nvPicPr>
      <xdr:blipFill>
        <a:blip xmlns:r="http://schemas.openxmlformats.org/officeDocument/2006/relationships" r:embed="rId57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00" y="301518601"/>
          <a:ext cx="519150" cy="18197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68</xdr:row>
      <xdr:rowOff>190499</xdr:rowOff>
    </xdr:from>
    <xdr:to>
      <xdr:col>2</xdr:col>
      <xdr:colOff>587889</xdr:colOff>
      <xdr:row>68</xdr:row>
      <xdr:rowOff>489584</xdr:rowOff>
    </xdr:to>
    <xdr:pic>
      <xdr:nvPicPr>
        <xdr:cNvPr id="504" name="Рисунок 503"/>
        <xdr:cNvPicPr>
          <a:picLocks noChangeAspect="1"/>
        </xdr:cNvPicPr>
      </xdr:nvPicPr>
      <xdr:blipFill>
        <a:blip xmlns:r="http://schemas.openxmlformats.org/officeDocument/2006/relationships" r:embed="rId57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304771424"/>
          <a:ext cx="549789" cy="299085"/>
        </a:xfrm>
        <a:prstGeom prst="rect">
          <a:avLst/>
        </a:prstGeom>
      </xdr:spPr>
    </xdr:pic>
    <xdr:clientData/>
  </xdr:twoCellAnchor>
  <xdr:twoCellAnchor>
    <xdr:from>
      <xdr:col>2</xdr:col>
      <xdr:colOff>7125</xdr:colOff>
      <xdr:row>69</xdr:row>
      <xdr:rowOff>178575</xdr:rowOff>
    </xdr:from>
    <xdr:to>
      <xdr:col>2</xdr:col>
      <xdr:colOff>589901</xdr:colOff>
      <xdr:row>69</xdr:row>
      <xdr:rowOff>485775</xdr:rowOff>
    </xdr:to>
    <xdr:pic>
      <xdr:nvPicPr>
        <xdr:cNvPr id="505" name="Рисунок 504"/>
        <xdr:cNvPicPr>
          <a:picLocks noChangeAspect="1"/>
        </xdr:cNvPicPr>
      </xdr:nvPicPr>
      <xdr:blipFill>
        <a:blip xmlns:r="http://schemas.openxmlformats.org/officeDocument/2006/relationships" r:embed="rId57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550" y="305416725"/>
          <a:ext cx="582776" cy="307200"/>
        </a:xfrm>
        <a:prstGeom prst="rect">
          <a:avLst/>
        </a:prstGeom>
      </xdr:spPr>
    </xdr:pic>
    <xdr:clientData/>
  </xdr:twoCellAnchor>
  <xdr:twoCellAnchor>
    <xdr:from>
      <xdr:col>2</xdr:col>
      <xdr:colOff>42825</xdr:colOff>
      <xdr:row>191</xdr:row>
      <xdr:rowOff>109500</xdr:rowOff>
    </xdr:from>
    <xdr:to>
      <xdr:col>2</xdr:col>
      <xdr:colOff>581025</xdr:colOff>
      <xdr:row>191</xdr:row>
      <xdr:rowOff>584794</xdr:rowOff>
    </xdr:to>
    <xdr:pic>
      <xdr:nvPicPr>
        <xdr:cNvPr id="506" name="Рисунок 505"/>
        <xdr:cNvPicPr>
          <a:picLocks noChangeAspect="1"/>
        </xdr:cNvPicPr>
      </xdr:nvPicPr>
      <xdr:blipFill>
        <a:blip xmlns:r="http://schemas.openxmlformats.org/officeDocument/2006/relationships" r:embed="rId58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50" y="306004875"/>
          <a:ext cx="538200" cy="475294"/>
        </a:xfrm>
        <a:prstGeom prst="rect">
          <a:avLst/>
        </a:prstGeom>
      </xdr:spPr>
    </xdr:pic>
    <xdr:clientData/>
  </xdr:twoCellAnchor>
  <xdr:twoCellAnchor>
    <xdr:from>
      <xdr:col>2</xdr:col>
      <xdr:colOff>30900</xdr:colOff>
      <xdr:row>188</xdr:row>
      <xdr:rowOff>107100</xdr:rowOff>
    </xdr:from>
    <xdr:to>
      <xdr:col>2</xdr:col>
      <xdr:colOff>590550</xdr:colOff>
      <xdr:row>188</xdr:row>
      <xdr:rowOff>549614</xdr:rowOff>
    </xdr:to>
    <xdr:pic>
      <xdr:nvPicPr>
        <xdr:cNvPr id="507" name="Рисунок 506"/>
        <xdr:cNvPicPr>
          <a:picLocks noChangeAspect="1"/>
        </xdr:cNvPicPr>
      </xdr:nvPicPr>
      <xdr:blipFill>
        <a:blip xmlns:r="http://schemas.openxmlformats.org/officeDocument/2006/relationships" r:embed="rId58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325" y="306650175"/>
          <a:ext cx="559650" cy="442514"/>
        </a:xfrm>
        <a:prstGeom prst="rect">
          <a:avLst/>
        </a:prstGeom>
      </xdr:spPr>
    </xdr:pic>
    <xdr:clientData/>
  </xdr:twoCellAnchor>
  <xdr:twoCellAnchor>
    <xdr:from>
      <xdr:col>2</xdr:col>
      <xdr:colOff>47550</xdr:colOff>
      <xdr:row>189</xdr:row>
      <xdr:rowOff>115416</xdr:rowOff>
    </xdr:from>
    <xdr:to>
      <xdr:col>2</xdr:col>
      <xdr:colOff>590550</xdr:colOff>
      <xdr:row>189</xdr:row>
      <xdr:rowOff>565709</xdr:rowOff>
    </xdr:to>
    <xdr:pic>
      <xdr:nvPicPr>
        <xdr:cNvPr id="508" name="Рисунок 507"/>
        <xdr:cNvPicPr>
          <a:picLocks noChangeAspect="1"/>
        </xdr:cNvPicPr>
      </xdr:nvPicPr>
      <xdr:blipFill>
        <a:blip xmlns:r="http://schemas.openxmlformats.org/officeDocument/2006/relationships" r:embed="rId58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975" y="307306191"/>
          <a:ext cx="543000" cy="450293"/>
        </a:xfrm>
        <a:prstGeom prst="rect">
          <a:avLst/>
        </a:prstGeom>
      </xdr:spPr>
    </xdr:pic>
    <xdr:clientData/>
  </xdr:twoCellAnchor>
  <xdr:twoCellAnchor>
    <xdr:from>
      <xdr:col>2</xdr:col>
      <xdr:colOff>35625</xdr:colOff>
      <xdr:row>190</xdr:row>
      <xdr:rowOff>111825</xdr:rowOff>
    </xdr:from>
    <xdr:to>
      <xdr:col>2</xdr:col>
      <xdr:colOff>590550</xdr:colOff>
      <xdr:row>190</xdr:row>
      <xdr:rowOff>561050</xdr:rowOff>
    </xdr:to>
    <xdr:pic>
      <xdr:nvPicPr>
        <xdr:cNvPr id="509" name="Рисунок 508"/>
        <xdr:cNvPicPr>
          <a:picLocks noChangeAspect="1"/>
        </xdr:cNvPicPr>
      </xdr:nvPicPr>
      <xdr:blipFill>
        <a:blip xmlns:r="http://schemas.openxmlformats.org/officeDocument/2006/relationships" r:embed="rId58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050" y="307950300"/>
          <a:ext cx="554925" cy="449225"/>
        </a:xfrm>
        <a:prstGeom prst="rect">
          <a:avLst/>
        </a:prstGeom>
      </xdr:spPr>
    </xdr:pic>
    <xdr:clientData/>
  </xdr:twoCellAnchor>
  <xdr:twoCellAnchor>
    <xdr:from>
      <xdr:col>2</xdr:col>
      <xdr:colOff>52275</xdr:colOff>
      <xdr:row>223</xdr:row>
      <xdr:rowOff>195150</xdr:rowOff>
    </xdr:from>
    <xdr:to>
      <xdr:col>2</xdr:col>
      <xdr:colOff>579216</xdr:colOff>
      <xdr:row>223</xdr:row>
      <xdr:rowOff>419100</xdr:rowOff>
    </xdr:to>
    <xdr:pic>
      <xdr:nvPicPr>
        <xdr:cNvPr id="510" name="Рисунок 509"/>
        <xdr:cNvPicPr>
          <a:picLocks noChangeAspect="1"/>
        </xdr:cNvPicPr>
      </xdr:nvPicPr>
      <xdr:blipFill>
        <a:blip xmlns:r="http://schemas.openxmlformats.org/officeDocument/2006/relationships" r:embed="rId58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700" y="308681325"/>
          <a:ext cx="526941" cy="223950"/>
        </a:xfrm>
        <a:prstGeom prst="rect">
          <a:avLst/>
        </a:prstGeom>
      </xdr:spPr>
    </xdr:pic>
    <xdr:clientData/>
  </xdr:twoCellAnchor>
  <xdr:twoCellAnchor>
    <xdr:from>
      <xdr:col>2</xdr:col>
      <xdr:colOff>40350</xdr:colOff>
      <xdr:row>179</xdr:row>
      <xdr:rowOff>123825</xdr:rowOff>
    </xdr:from>
    <xdr:to>
      <xdr:col>2</xdr:col>
      <xdr:colOff>594581</xdr:colOff>
      <xdr:row>179</xdr:row>
      <xdr:rowOff>472785</xdr:rowOff>
    </xdr:to>
    <xdr:pic>
      <xdr:nvPicPr>
        <xdr:cNvPr id="511" name="Рисунок 510"/>
        <xdr:cNvPicPr>
          <a:picLocks noChangeAspect="1"/>
        </xdr:cNvPicPr>
      </xdr:nvPicPr>
      <xdr:blipFill>
        <a:blip xmlns:r="http://schemas.openxmlformats.org/officeDocument/2006/relationships" r:embed="rId58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775" y="309257700"/>
          <a:ext cx="554231" cy="34896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82</xdr:row>
      <xdr:rowOff>114300</xdr:rowOff>
    </xdr:from>
    <xdr:to>
      <xdr:col>2</xdr:col>
      <xdr:colOff>577103</xdr:colOff>
      <xdr:row>82</xdr:row>
      <xdr:rowOff>542925</xdr:rowOff>
    </xdr:to>
    <xdr:pic>
      <xdr:nvPicPr>
        <xdr:cNvPr id="512" name="Рисунок 511"/>
        <xdr:cNvPicPr>
          <a:picLocks noChangeAspect="1"/>
        </xdr:cNvPicPr>
      </xdr:nvPicPr>
      <xdr:blipFill>
        <a:blip xmlns:r="http://schemas.openxmlformats.org/officeDocument/2006/relationships" r:embed="rId58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309895875"/>
          <a:ext cx="529478" cy="428625"/>
        </a:xfrm>
        <a:prstGeom prst="rect">
          <a:avLst/>
        </a:prstGeom>
      </xdr:spPr>
    </xdr:pic>
    <xdr:clientData/>
  </xdr:twoCellAnchor>
  <xdr:twoCellAnchor>
    <xdr:from>
      <xdr:col>2</xdr:col>
      <xdr:colOff>26175</xdr:colOff>
      <xdr:row>120</xdr:row>
      <xdr:rowOff>159525</xdr:rowOff>
    </xdr:from>
    <xdr:to>
      <xdr:col>2</xdr:col>
      <xdr:colOff>579216</xdr:colOff>
      <xdr:row>120</xdr:row>
      <xdr:rowOff>495300</xdr:rowOff>
    </xdr:to>
    <xdr:pic>
      <xdr:nvPicPr>
        <xdr:cNvPr id="513" name="Рисунок 512"/>
        <xdr:cNvPicPr>
          <a:picLocks noChangeAspect="1"/>
        </xdr:cNvPicPr>
      </xdr:nvPicPr>
      <xdr:blipFill>
        <a:blip xmlns:r="http://schemas.openxmlformats.org/officeDocument/2006/relationships" r:embed="rId58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600" y="310588800"/>
          <a:ext cx="553041" cy="335775"/>
        </a:xfrm>
        <a:prstGeom prst="rect">
          <a:avLst/>
        </a:prstGeom>
      </xdr:spPr>
    </xdr:pic>
    <xdr:clientData/>
  </xdr:twoCellAnchor>
  <xdr:twoCellAnchor>
    <xdr:from>
      <xdr:col>2</xdr:col>
      <xdr:colOff>33300</xdr:colOff>
      <xdr:row>161</xdr:row>
      <xdr:rowOff>80925</xdr:rowOff>
    </xdr:from>
    <xdr:to>
      <xdr:col>2</xdr:col>
      <xdr:colOff>581025</xdr:colOff>
      <xdr:row>161</xdr:row>
      <xdr:rowOff>564630</xdr:rowOff>
    </xdr:to>
    <xdr:pic>
      <xdr:nvPicPr>
        <xdr:cNvPr id="514" name="Рисунок 513"/>
        <xdr:cNvPicPr>
          <a:picLocks noChangeAspect="1"/>
        </xdr:cNvPicPr>
      </xdr:nvPicPr>
      <xdr:blipFill>
        <a:blip xmlns:r="http://schemas.openxmlformats.org/officeDocument/2006/relationships" r:embed="rId58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25" y="311157900"/>
          <a:ext cx="547725" cy="483705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65</xdr:row>
      <xdr:rowOff>145200</xdr:rowOff>
    </xdr:from>
    <xdr:to>
      <xdr:col>2</xdr:col>
      <xdr:colOff>581451</xdr:colOff>
      <xdr:row>65</xdr:row>
      <xdr:rowOff>455458</xdr:rowOff>
    </xdr:to>
    <xdr:pic>
      <xdr:nvPicPr>
        <xdr:cNvPr id="515" name="Рисунок 514"/>
        <xdr:cNvPicPr>
          <a:picLocks noChangeAspect="1"/>
        </xdr:cNvPicPr>
      </xdr:nvPicPr>
      <xdr:blipFill>
        <a:blip xmlns:r="http://schemas.openxmlformats.org/officeDocument/2006/relationships" r:embed="rId58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311869875"/>
          <a:ext cx="533826" cy="310258"/>
        </a:xfrm>
        <a:prstGeom prst="rect">
          <a:avLst/>
        </a:prstGeom>
      </xdr:spPr>
    </xdr:pic>
    <xdr:clientData/>
  </xdr:twoCellAnchor>
  <xdr:twoCellAnchor>
    <xdr:from>
      <xdr:col>2</xdr:col>
      <xdr:colOff>47550</xdr:colOff>
      <xdr:row>146</xdr:row>
      <xdr:rowOff>104700</xdr:rowOff>
    </xdr:from>
    <xdr:to>
      <xdr:col>2</xdr:col>
      <xdr:colOff>593241</xdr:colOff>
      <xdr:row>146</xdr:row>
      <xdr:rowOff>495300</xdr:rowOff>
    </xdr:to>
    <xdr:pic>
      <xdr:nvPicPr>
        <xdr:cNvPr id="516" name="Рисунок 515"/>
        <xdr:cNvPicPr>
          <a:picLocks noChangeAspect="1"/>
        </xdr:cNvPicPr>
      </xdr:nvPicPr>
      <xdr:blipFill>
        <a:blip xmlns:r="http://schemas.openxmlformats.org/officeDocument/2006/relationships" r:embed="rId59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975" y="312477075"/>
          <a:ext cx="545691" cy="390600"/>
        </a:xfrm>
        <a:prstGeom prst="rect">
          <a:avLst/>
        </a:prstGeom>
      </xdr:spPr>
    </xdr:pic>
    <xdr:clientData/>
  </xdr:twoCellAnchor>
  <xdr:twoCellAnchor>
    <xdr:from>
      <xdr:col>2</xdr:col>
      <xdr:colOff>26100</xdr:colOff>
      <xdr:row>147</xdr:row>
      <xdr:rowOff>121350</xdr:rowOff>
    </xdr:from>
    <xdr:to>
      <xdr:col>2</xdr:col>
      <xdr:colOff>581025</xdr:colOff>
      <xdr:row>147</xdr:row>
      <xdr:rowOff>593036</xdr:rowOff>
    </xdr:to>
    <xdr:pic>
      <xdr:nvPicPr>
        <xdr:cNvPr id="517" name="Рисунок 516"/>
        <xdr:cNvPicPr>
          <a:picLocks noChangeAspect="1"/>
        </xdr:cNvPicPr>
      </xdr:nvPicPr>
      <xdr:blipFill>
        <a:blip xmlns:r="http://schemas.openxmlformats.org/officeDocument/2006/relationships" r:embed="rId59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525" y="313141425"/>
          <a:ext cx="554925" cy="471686"/>
        </a:xfrm>
        <a:prstGeom prst="rect">
          <a:avLst/>
        </a:prstGeom>
      </xdr:spPr>
    </xdr:pic>
    <xdr:clientData/>
  </xdr:twoCellAnchor>
  <xdr:twoCellAnchor>
    <xdr:from>
      <xdr:col>2</xdr:col>
      <xdr:colOff>33225</xdr:colOff>
      <xdr:row>209</xdr:row>
      <xdr:rowOff>147525</xdr:rowOff>
    </xdr:from>
    <xdr:to>
      <xdr:col>2</xdr:col>
      <xdr:colOff>577990</xdr:colOff>
      <xdr:row>209</xdr:row>
      <xdr:rowOff>533400</xdr:rowOff>
    </xdr:to>
    <xdr:pic>
      <xdr:nvPicPr>
        <xdr:cNvPr id="518" name="Рисунок 517"/>
        <xdr:cNvPicPr>
          <a:picLocks noChangeAspect="1"/>
        </xdr:cNvPicPr>
      </xdr:nvPicPr>
      <xdr:blipFill>
        <a:blip xmlns:r="http://schemas.openxmlformats.org/officeDocument/2006/relationships" r:embed="rId59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650" y="313815300"/>
          <a:ext cx="544765" cy="385875"/>
        </a:xfrm>
        <a:prstGeom prst="rect">
          <a:avLst/>
        </a:prstGeom>
      </xdr:spPr>
    </xdr:pic>
    <xdr:clientData/>
  </xdr:twoCellAnchor>
  <xdr:twoCellAnchor>
    <xdr:from>
      <xdr:col>2</xdr:col>
      <xdr:colOff>30825</xdr:colOff>
      <xdr:row>208</xdr:row>
      <xdr:rowOff>135600</xdr:rowOff>
    </xdr:from>
    <xdr:to>
      <xdr:col>2</xdr:col>
      <xdr:colOff>570375</xdr:colOff>
      <xdr:row>208</xdr:row>
      <xdr:rowOff>495300</xdr:rowOff>
    </xdr:to>
    <xdr:pic>
      <xdr:nvPicPr>
        <xdr:cNvPr id="519" name="Рисунок 518"/>
        <xdr:cNvPicPr>
          <a:picLocks noChangeAspect="1"/>
        </xdr:cNvPicPr>
      </xdr:nvPicPr>
      <xdr:blipFill>
        <a:blip xmlns:r="http://schemas.openxmlformats.org/officeDocument/2006/relationships" r:embed="rId59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250" y="314451075"/>
          <a:ext cx="539550" cy="35970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207</xdr:row>
      <xdr:rowOff>133349</xdr:rowOff>
    </xdr:from>
    <xdr:to>
      <xdr:col>2</xdr:col>
      <xdr:colOff>578644</xdr:colOff>
      <xdr:row>207</xdr:row>
      <xdr:rowOff>489584</xdr:rowOff>
    </xdr:to>
    <xdr:pic>
      <xdr:nvPicPr>
        <xdr:cNvPr id="520" name="Рисунок 519"/>
        <xdr:cNvPicPr>
          <a:picLocks noChangeAspect="1"/>
        </xdr:cNvPicPr>
      </xdr:nvPicPr>
      <xdr:blipFill>
        <a:blip xmlns:r="http://schemas.openxmlformats.org/officeDocument/2006/relationships" r:embed="rId59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315096524"/>
          <a:ext cx="550069" cy="356235"/>
        </a:xfrm>
        <a:prstGeom prst="rect">
          <a:avLst/>
        </a:prstGeom>
      </xdr:spPr>
    </xdr:pic>
    <xdr:clientData/>
  </xdr:twoCellAnchor>
  <xdr:twoCellAnchor>
    <xdr:from>
      <xdr:col>2</xdr:col>
      <xdr:colOff>35700</xdr:colOff>
      <xdr:row>199</xdr:row>
      <xdr:rowOff>111900</xdr:rowOff>
    </xdr:from>
    <xdr:to>
      <xdr:col>2</xdr:col>
      <xdr:colOff>560056</xdr:colOff>
      <xdr:row>199</xdr:row>
      <xdr:rowOff>495300</xdr:rowOff>
    </xdr:to>
    <xdr:pic>
      <xdr:nvPicPr>
        <xdr:cNvPr id="521" name="Рисунок 520"/>
        <xdr:cNvPicPr>
          <a:picLocks noChangeAspect="1"/>
        </xdr:cNvPicPr>
      </xdr:nvPicPr>
      <xdr:blipFill>
        <a:blip xmlns:r="http://schemas.openxmlformats.org/officeDocument/2006/relationships" r:embed="rId59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125" y="315722775"/>
          <a:ext cx="524356" cy="383400"/>
        </a:xfrm>
        <a:prstGeom prst="rect">
          <a:avLst/>
        </a:prstGeom>
      </xdr:spPr>
    </xdr:pic>
    <xdr:clientData/>
  </xdr:twoCellAnchor>
  <xdr:twoCellAnchor>
    <xdr:from>
      <xdr:col>2</xdr:col>
      <xdr:colOff>33300</xdr:colOff>
      <xdr:row>198</xdr:row>
      <xdr:rowOff>147600</xdr:rowOff>
    </xdr:from>
    <xdr:to>
      <xdr:col>2</xdr:col>
      <xdr:colOff>564512</xdr:colOff>
      <xdr:row>198</xdr:row>
      <xdr:rowOff>523875</xdr:rowOff>
    </xdr:to>
    <xdr:pic>
      <xdr:nvPicPr>
        <xdr:cNvPr id="522" name="Рисунок 521"/>
        <xdr:cNvPicPr>
          <a:picLocks noChangeAspect="1"/>
        </xdr:cNvPicPr>
      </xdr:nvPicPr>
      <xdr:blipFill>
        <a:blip xmlns:r="http://schemas.openxmlformats.org/officeDocument/2006/relationships" r:embed="rId59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25" y="316406175"/>
          <a:ext cx="531212" cy="376275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471</xdr:row>
      <xdr:rowOff>95250</xdr:rowOff>
    </xdr:from>
    <xdr:to>
      <xdr:col>2</xdr:col>
      <xdr:colOff>518160</xdr:colOff>
      <xdr:row>471</xdr:row>
      <xdr:rowOff>613410</xdr:rowOff>
    </xdr:to>
    <xdr:pic>
      <xdr:nvPicPr>
        <xdr:cNvPr id="523" name="Рисунок 522"/>
        <xdr:cNvPicPr>
          <a:picLocks noChangeAspect="1"/>
        </xdr:cNvPicPr>
      </xdr:nvPicPr>
      <xdr:blipFill>
        <a:blip xmlns:r="http://schemas.openxmlformats.org/officeDocument/2006/relationships" r:embed="rId59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317001525"/>
          <a:ext cx="480060" cy="518160"/>
        </a:xfrm>
        <a:prstGeom prst="rect">
          <a:avLst/>
        </a:prstGeom>
      </xdr:spPr>
    </xdr:pic>
    <xdr:clientData/>
  </xdr:twoCellAnchor>
  <xdr:twoCellAnchor>
    <xdr:from>
      <xdr:col>2</xdr:col>
      <xdr:colOff>35700</xdr:colOff>
      <xdr:row>452</xdr:row>
      <xdr:rowOff>235725</xdr:rowOff>
    </xdr:from>
    <xdr:to>
      <xdr:col>2</xdr:col>
      <xdr:colOff>534781</xdr:colOff>
      <xdr:row>452</xdr:row>
      <xdr:rowOff>371475</xdr:rowOff>
    </xdr:to>
    <xdr:pic>
      <xdr:nvPicPr>
        <xdr:cNvPr id="524" name="Рисунок 523"/>
        <xdr:cNvPicPr>
          <a:picLocks noChangeAspect="1"/>
        </xdr:cNvPicPr>
      </xdr:nvPicPr>
      <xdr:blipFill>
        <a:blip xmlns:r="http://schemas.openxmlformats.org/officeDocument/2006/relationships" r:embed="rId59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125" y="317789700"/>
          <a:ext cx="499081" cy="135750"/>
        </a:xfrm>
        <a:prstGeom prst="rect">
          <a:avLst/>
        </a:prstGeom>
      </xdr:spPr>
    </xdr:pic>
    <xdr:clientData/>
  </xdr:twoCellAnchor>
  <xdr:twoCellAnchor>
    <xdr:from>
      <xdr:col>2</xdr:col>
      <xdr:colOff>42825</xdr:colOff>
      <xdr:row>453</xdr:row>
      <xdr:rowOff>71400</xdr:rowOff>
    </xdr:from>
    <xdr:to>
      <xdr:col>2</xdr:col>
      <xdr:colOff>538125</xdr:colOff>
      <xdr:row>453</xdr:row>
      <xdr:rowOff>589560</xdr:rowOff>
    </xdr:to>
    <xdr:pic>
      <xdr:nvPicPr>
        <xdr:cNvPr id="525" name="Рисунок 524"/>
        <xdr:cNvPicPr>
          <a:picLocks noChangeAspect="1"/>
        </xdr:cNvPicPr>
      </xdr:nvPicPr>
      <xdr:blipFill>
        <a:blip xmlns:r="http://schemas.openxmlformats.org/officeDocument/2006/relationships" r:embed="rId59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50" y="318273075"/>
          <a:ext cx="495300" cy="518160"/>
        </a:xfrm>
        <a:prstGeom prst="rect">
          <a:avLst/>
        </a:prstGeom>
      </xdr:spPr>
    </xdr:pic>
    <xdr:clientData/>
  </xdr:twoCellAnchor>
  <xdr:twoCellAnchor>
    <xdr:from>
      <xdr:col>1</xdr:col>
      <xdr:colOff>240450</xdr:colOff>
      <xdr:row>454</xdr:row>
      <xdr:rowOff>259499</xdr:rowOff>
    </xdr:from>
    <xdr:to>
      <xdr:col>3</xdr:col>
      <xdr:colOff>38100</xdr:colOff>
      <xdr:row>454</xdr:row>
      <xdr:rowOff>368896</xdr:rowOff>
    </xdr:to>
    <xdr:pic>
      <xdr:nvPicPr>
        <xdr:cNvPr id="526" name="Рисунок 525"/>
        <xdr:cNvPicPr>
          <a:picLocks noChangeAspect="1"/>
        </xdr:cNvPicPr>
      </xdr:nvPicPr>
      <xdr:blipFill>
        <a:blip xmlns:r="http://schemas.openxmlformats.org/officeDocument/2006/relationships" r:embed="rId60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524231">
          <a:off x="335700" y="319108874"/>
          <a:ext cx="664425" cy="109397"/>
        </a:xfrm>
        <a:prstGeom prst="rect">
          <a:avLst/>
        </a:prstGeom>
      </xdr:spPr>
    </xdr:pic>
    <xdr:clientData/>
  </xdr:twoCellAnchor>
  <xdr:twoCellAnchor>
    <xdr:from>
      <xdr:col>2</xdr:col>
      <xdr:colOff>66600</xdr:colOff>
      <xdr:row>487</xdr:row>
      <xdr:rowOff>76125</xdr:rowOff>
    </xdr:from>
    <xdr:to>
      <xdr:col>2</xdr:col>
      <xdr:colOff>584760</xdr:colOff>
      <xdr:row>487</xdr:row>
      <xdr:rowOff>594285</xdr:rowOff>
    </xdr:to>
    <xdr:pic>
      <xdr:nvPicPr>
        <xdr:cNvPr id="527" name="Рисунок 526"/>
        <xdr:cNvPicPr>
          <a:picLocks noChangeAspect="1"/>
        </xdr:cNvPicPr>
      </xdr:nvPicPr>
      <xdr:blipFill>
        <a:blip xmlns:r="http://schemas.openxmlformats.org/officeDocument/2006/relationships" r:embed="rId60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025" y="319573200"/>
          <a:ext cx="518160" cy="518160"/>
        </a:xfrm>
        <a:prstGeom prst="rect">
          <a:avLst/>
        </a:prstGeom>
      </xdr:spPr>
    </xdr:pic>
    <xdr:clientData/>
  </xdr:twoCellAnchor>
  <xdr:twoCellAnchor>
    <xdr:from>
      <xdr:col>2</xdr:col>
      <xdr:colOff>16575</xdr:colOff>
      <xdr:row>488</xdr:row>
      <xdr:rowOff>245175</xdr:rowOff>
    </xdr:from>
    <xdr:to>
      <xdr:col>2</xdr:col>
      <xdr:colOff>577469</xdr:colOff>
      <xdr:row>488</xdr:row>
      <xdr:rowOff>409575</xdr:rowOff>
    </xdr:to>
    <xdr:pic>
      <xdr:nvPicPr>
        <xdr:cNvPr id="528" name="Рисунок 527"/>
        <xdr:cNvPicPr>
          <a:picLocks noChangeAspect="1"/>
        </xdr:cNvPicPr>
      </xdr:nvPicPr>
      <xdr:blipFill>
        <a:blip xmlns:r="http://schemas.openxmlformats.org/officeDocument/2006/relationships" r:embed="rId60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000" y="320389950"/>
          <a:ext cx="560894" cy="164400"/>
        </a:xfrm>
        <a:prstGeom prst="rect">
          <a:avLst/>
        </a:prstGeom>
      </xdr:spPr>
    </xdr:pic>
    <xdr:clientData/>
  </xdr:twoCellAnchor>
  <xdr:twoCellAnchor>
    <xdr:from>
      <xdr:col>2</xdr:col>
      <xdr:colOff>33225</xdr:colOff>
      <xdr:row>489</xdr:row>
      <xdr:rowOff>109425</xdr:rowOff>
    </xdr:from>
    <xdr:to>
      <xdr:col>2</xdr:col>
      <xdr:colOff>571500</xdr:colOff>
      <xdr:row>489</xdr:row>
      <xdr:rowOff>584785</xdr:rowOff>
    </xdr:to>
    <xdr:pic>
      <xdr:nvPicPr>
        <xdr:cNvPr id="529" name="Рисунок 528"/>
        <xdr:cNvPicPr>
          <a:picLocks noChangeAspect="1"/>
        </xdr:cNvPicPr>
      </xdr:nvPicPr>
      <xdr:blipFill>
        <a:blip xmlns:r="http://schemas.openxmlformats.org/officeDocument/2006/relationships" r:embed="rId60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650" y="320901900"/>
          <a:ext cx="538275" cy="475360"/>
        </a:xfrm>
        <a:prstGeom prst="rect">
          <a:avLst/>
        </a:prstGeom>
      </xdr:spPr>
    </xdr:pic>
    <xdr:clientData/>
  </xdr:twoCellAnchor>
  <xdr:twoCellAnchor>
    <xdr:from>
      <xdr:col>2</xdr:col>
      <xdr:colOff>235730</xdr:colOff>
      <xdr:row>490</xdr:row>
      <xdr:rowOff>23796</xdr:rowOff>
    </xdr:from>
    <xdr:to>
      <xdr:col>2</xdr:col>
      <xdr:colOff>318914</xdr:colOff>
      <xdr:row>490</xdr:row>
      <xdr:rowOff>624437</xdr:rowOff>
    </xdr:to>
    <xdr:pic>
      <xdr:nvPicPr>
        <xdr:cNvPr id="530" name="Рисунок 529"/>
        <xdr:cNvPicPr>
          <a:picLocks noChangeAspect="1"/>
        </xdr:cNvPicPr>
      </xdr:nvPicPr>
      <xdr:blipFill>
        <a:blip xmlns:r="http://schemas.openxmlformats.org/officeDocument/2006/relationships" r:embed="rId604" cstate="email">
          <a:extLst>
            <a:ext uri="{BEBA8EAE-BF5A-486C-A8C5-ECC9F3942E4B}">
              <a14:imgProps xmlns:a14="http://schemas.microsoft.com/office/drawing/2010/main">
                <a14:imgLayer r:embed="rId605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3377482">
          <a:off x="329426" y="321722700"/>
          <a:ext cx="600641" cy="83184"/>
        </a:xfrm>
        <a:prstGeom prst="rect">
          <a:avLst/>
        </a:prstGeom>
      </xdr:spPr>
    </xdr:pic>
    <xdr:clientData/>
  </xdr:twoCellAnchor>
  <xdr:twoCellAnchor>
    <xdr:from>
      <xdr:col>2</xdr:col>
      <xdr:colOff>57150</xdr:colOff>
      <xdr:row>455</xdr:row>
      <xdr:rowOff>219075</xdr:rowOff>
    </xdr:from>
    <xdr:to>
      <xdr:col>2</xdr:col>
      <xdr:colOff>578224</xdr:colOff>
      <xdr:row>455</xdr:row>
      <xdr:rowOff>409575</xdr:rowOff>
    </xdr:to>
    <xdr:pic>
      <xdr:nvPicPr>
        <xdr:cNvPr id="532" name="Рисунок 531"/>
        <xdr:cNvPicPr>
          <a:picLocks noChangeAspect="1"/>
        </xdr:cNvPicPr>
      </xdr:nvPicPr>
      <xdr:blipFill>
        <a:blip xmlns:r="http://schemas.openxmlformats.org/officeDocument/2006/relationships" r:embed="rId606" cstate="email">
          <a:extLst>
            <a:ext uri="{BEBA8EAE-BF5A-486C-A8C5-ECC9F3942E4B}">
              <a14:imgProps xmlns:a14="http://schemas.microsoft.com/office/drawing/2010/main">
                <a14:imgLayer r:embed="rId607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322954650"/>
          <a:ext cx="521074" cy="190500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482</xdr:row>
      <xdr:rowOff>47625</xdr:rowOff>
    </xdr:from>
    <xdr:to>
      <xdr:col>2</xdr:col>
      <xdr:colOff>489585</xdr:colOff>
      <xdr:row>482</xdr:row>
      <xdr:rowOff>565785</xdr:rowOff>
    </xdr:to>
    <xdr:pic>
      <xdr:nvPicPr>
        <xdr:cNvPr id="533" name="Рисунок 532"/>
        <xdr:cNvPicPr>
          <a:picLocks noChangeAspect="1"/>
        </xdr:cNvPicPr>
      </xdr:nvPicPr>
      <xdr:blipFill>
        <a:blip xmlns:r="http://schemas.openxmlformats.org/officeDocument/2006/relationships" r:embed="rId60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323430900"/>
          <a:ext cx="403860" cy="518160"/>
        </a:xfrm>
        <a:prstGeom prst="rect">
          <a:avLst/>
        </a:prstGeom>
      </xdr:spPr>
    </xdr:pic>
    <xdr:clientData/>
  </xdr:twoCellAnchor>
  <xdr:twoCellAnchor>
    <xdr:from>
      <xdr:col>2</xdr:col>
      <xdr:colOff>26175</xdr:colOff>
      <xdr:row>483</xdr:row>
      <xdr:rowOff>207150</xdr:rowOff>
    </xdr:from>
    <xdr:to>
      <xdr:col>2</xdr:col>
      <xdr:colOff>590336</xdr:colOff>
      <xdr:row>483</xdr:row>
      <xdr:rowOff>419100</xdr:rowOff>
    </xdr:to>
    <xdr:pic>
      <xdr:nvPicPr>
        <xdr:cNvPr id="534" name="Рисунок 533"/>
        <xdr:cNvPicPr>
          <a:picLocks noChangeAspect="1"/>
        </xdr:cNvPicPr>
      </xdr:nvPicPr>
      <xdr:blipFill>
        <a:blip xmlns:r="http://schemas.openxmlformats.org/officeDocument/2006/relationships" r:embed="rId60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600" y="324238125"/>
          <a:ext cx="564161" cy="211950"/>
        </a:xfrm>
        <a:prstGeom prst="rect">
          <a:avLst/>
        </a:prstGeom>
      </xdr:spPr>
    </xdr:pic>
    <xdr:clientData/>
  </xdr:twoCellAnchor>
  <xdr:twoCellAnchor>
    <xdr:from>
      <xdr:col>2</xdr:col>
      <xdr:colOff>42825</xdr:colOff>
      <xdr:row>484</xdr:row>
      <xdr:rowOff>90450</xdr:rowOff>
    </xdr:from>
    <xdr:to>
      <xdr:col>2</xdr:col>
      <xdr:colOff>568605</xdr:colOff>
      <xdr:row>484</xdr:row>
      <xdr:rowOff>608610</xdr:rowOff>
    </xdr:to>
    <xdr:pic>
      <xdr:nvPicPr>
        <xdr:cNvPr id="535" name="Рисунок 534"/>
        <xdr:cNvPicPr>
          <a:picLocks noChangeAspect="1"/>
        </xdr:cNvPicPr>
      </xdr:nvPicPr>
      <xdr:blipFill>
        <a:blip xmlns:r="http://schemas.openxmlformats.org/officeDocument/2006/relationships" r:embed="rId610" cstate="email">
          <a:extLst>
            <a:ext uri="{BEBA8EAE-BF5A-486C-A8C5-ECC9F3942E4B}">
              <a14:imgProps xmlns:a14="http://schemas.microsoft.com/office/drawing/2010/main">
                <a14:imgLayer r:embed="rId611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50" y="324769125"/>
          <a:ext cx="525780" cy="518160"/>
        </a:xfrm>
        <a:prstGeom prst="rect">
          <a:avLst/>
        </a:prstGeom>
      </xdr:spPr>
    </xdr:pic>
    <xdr:clientData/>
  </xdr:twoCellAnchor>
  <xdr:twoCellAnchor>
    <xdr:from>
      <xdr:col>2</xdr:col>
      <xdr:colOff>49950</xdr:colOff>
      <xdr:row>485</xdr:row>
      <xdr:rowOff>246928</xdr:rowOff>
    </xdr:from>
    <xdr:to>
      <xdr:col>2</xdr:col>
      <xdr:colOff>590550</xdr:colOff>
      <xdr:row>485</xdr:row>
      <xdr:rowOff>390525</xdr:rowOff>
    </xdr:to>
    <xdr:pic>
      <xdr:nvPicPr>
        <xdr:cNvPr id="536" name="Рисунок 535"/>
        <xdr:cNvPicPr>
          <a:picLocks noChangeAspect="1"/>
        </xdr:cNvPicPr>
      </xdr:nvPicPr>
      <xdr:blipFill>
        <a:blip xmlns:r="http://schemas.openxmlformats.org/officeDocument/2006/relationships" r:embed="rId612" cstate="email">
          <a:extLst>
            <a:ext uri="{BEBA8EAE-BF5A-486C-A8C5-ECC9F3942E4B}">
              <a14:imgProps xmlns:a14="http://schemas.microsoft.com/office/drawing/2010/main">
                <a14:imgLayer r:embed="rId613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375" y="325573303"/>
          <a:ext cx="540600" cy="143597"/>
        </a:xfrm>
        <a:prstGeom prst="rect">
          <a:avLst/>
        </a:prstGeom>
      </xdr:spPr>
    </xdr:pic>
    <xdr:clientData/>
  </xdr:twoCellAnchor>
  <xdr:twoCellAnchor>
    <xdr:from>
      <xdr:col>2</xdr:col>
      <xdr:colOff>85650</xdr:colOff>
      <xdr:row>341</xdr:row>
      <xdr:rowOff>66600</xdr:rowOff>
    </xdr:from>
    <xdr:to>
      <xdr:col>2</xdr:col>
      <xdr:colOff>512370</xdr:colOff>
      <xdr:row>341</xdr:row>
      <xdr:rowOff>584760</xdr:rowOff>
    </xdr:to>
    <xdr:pic>
      <xdr:nvPicPr>
        <xdr:cNvPr id="537" name="Рисунок 536"/>
        <xdr:cNvPicPr>
          <a:picLocks noChangeAspect="1"/>
        </xdr:cNvPicPr>
      </xdr:nvPicPr>
      <xdr:blipFill>
        <a:blip xmlns:r="http://schemas.openxmlformats.org/officeDocument/2006/relationships" r:embed="rId614" cstate="email">
          <a:extLst>
            <a:ext uri="{BEBA8EAE-BF5A-486C-A8C5-ECC9F3942E4B}">
              <a14:imgProps xmlns:a14="http://schemas.microsoft.com/office/drawing/2010/main">
                <a14:imgLayer r:embed="rId615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075" y="326040675"/>
          <a:ext cx="426720" cy="518160"/>
        </a:xfrm>
        <a:prstGeom prst="rect">
          <a:avLst/>
        </a:prstGeom>
      </xdr:spPr>
    </xdr:pic>
    <xdr:clientData/>
  </xdr:twoCellAnchor>
  <xdr:twoCellAnchor>
    <xdr:from>
      <xdr:col>2</xdr:col>
      <xdr:colOff>45150</xdr:colOff>
      <xdr:row>486</xdr:row>
      <xdr:rowOff>226125</xdr:rowOff>
    </xdr:from>
    <xdr:to>
      <xdr:col>2</xdr:col>
      <xdr:colOff>574598</xdr:colOff>
      <xdr:row>486</xdr:row>
      <xdr:rowOff>400050</xdr:rowOff>
    </xdr:to>
    <xdr:pic>
      <xdr:nvPicPr>
        <xdr:cNvPr id="538" name="Рисунок 537"/>
        <xdr:cNvPicPr>
          <a:picLocks noChangeAspect="1"/>
        </xdr:cNvPicPr>
      </xdr:nvPicPr>
      <xdr:blipFill>
        <a:blip xmlns:r="http://schemas.openxmlformats.org/officeDocument/2006/relationships" r:embed="rId616" cstate="email">
          <a:extLst>
            <a:ext uri="{BEBA8EAE-BF5A-486C-A8C5-ECC9F3942E4B}">
              <a14:imgProps xmlns:a14="http://schemas.microsoft.com/office/drawing/2010/main">
                <a14:imgLayer r:embed="rId617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575" y="326847900"/>
          <a:ext cx="529448" cy="173925"/>
        </a:xfrm>
        <a:prstGeom prst="rect">
          <a:avLst/>
        </a:prstGeom>
      </xdr:spPr>
    </xdr:pic>
    <xdr:clientData/>
  </xdr:twoCellAnchor>
  <xdr:twoCellAnchor>
    <xdr:from>
      <xdr:col>2</xdr:col>
      <xdr:colOff>261825</xdr:colOff>
      <xdr:row>612</xdr:row>
      <xdr:rowOff>61800</xdr:rowOff>
    </xdr:from>
    <xdr:to>
      <xdr:col>2</xdr:col>
      <xdr:colOff>360885</xdr:colOff>
      <xdr:row>612</xdr:row>
      <xdr:rowOff>579960</xdr:rowOff>
    </xdr:to>
    <xdr:pic>
      <xdr:nvPicPr>
        <xdr:cNvPr id="539" name="Рисунок 538"/>
        <xdr:cNvPicPr>
          <a:picLocks noChangeAspect="1"/>
        </xdr:cNvPicPr>
      </xdr:nvPicPr>
      <xdr:blipFill>
        <a:blip xmlns:r="http://schemas.openxmlformats.org/officeDocument/2006/relationships" r:embed="rId618" cstate="email">
          <a:extLst>
            <a:ext uri="{BEBA8EAE-BF5A-486C-A8C5-ECC9F3942E4B}">
              <a14:imgProps xmlns:a14="http://schemas.microsoft.com/office/drawing/2010/main">
                <a14:imgLayer r:embed="rId619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250" y="327331275"/>
          <a:ext cx="99060" cy="51816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448</xdr:row>
      <xdr:rowOff>47625</xdr:rowOff>
    </xdr:from>
    <xdr:to>
      <xdr:col>2</xdr:col>
      <xdr:colOff>600075</xdr:colOff>
      <xdr:row>448</xdr:row>
      <xdr:rowOff>565785</xdr:rowOff>
    </xdr:to>
    <xdr:pic>
      <xdr:nvPicPr>
        <xdr:cNvPr id="540" name="Рисунок 539"/>
        <xdr:cNvPicPr>
          <a:picLocks noChangeAspect="1"/>
        </xdr:cNvPicPr>
      </xdr:nvPicPr>
      <xdr:blipFill>
        <a:blip xmlns:r="http://schemas.openxmlformats.org/officeDocument/2006/relationships" r:embed="rId62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327964800"/>
          <a:ext cx="571500" cy="518160"/>
        </a:xfrm>
        <a:prstGeom prst="rect">
          <a:avLst/>
        </a:prstGeom>
      </xdr:spPr>
    </xdr:pic>
    <xdr:clientData/>
  </xdr:twoCellAnchor>
  <xdr:twoCellAnchor>
    <xdr:from>
      <xdr:col>2</xdr:col>
      <xdr:colOff>35700</xdr:colOff>
      <xdr:row>449</xdr:row>
      <xdr:rowOff>226200</xdr:rowOff>
    </xdr:from>
    <xdr:to>
      <xdr:col>2</xdr:col>
      <xdr:colOff>556161</xdr:colOff>
      <xdr:row>449</xdr:row>
      <xdr:rowOff>409575</xdr:rowOff>
    </xdr:to>
    <xdr:pic>
      <xdr:nvPicPr>
        <xdr:cNvPr id="541" name="Рисунок 540"/>
        <xdr:cNvPicPr>
          <a:picLocks noChangeAspect="1"/>
        </xdr:cNvPicPr>
      </xdr:nvPicPr>
      <xdr:blipFill>
        <a:blip xmlns:r="http://schemas.openxmlformats.org/officeDocument/2006/relationships" r:embed="rId621" cstate="email">
          <a:extLst>
            <a:ext uri="{BEBA8EAE-BF5A-486C-A8C5-ECC9F3942E4B}">
              <a14:imgProps xmlns:a14="http://schemas.microsoft.com/office/drawing/2010/main">
                <a14:imgLayer r:embed="rId622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125" y="328791075"/>
          <a:ext cx="520461" cy="183375"/>
        </a:xfrm>
        <a:prstGeom prst="rect">
          <a:avLst/>
        </a:prstGeom>
      </xdr:spPr>
    </xdr:pic>
    <xdr:clientData/>
  </xdr:twoCellAnchor>
  <xdr:twoCellAnchor>
    <xdr:from>
      <xdr:col>2</xdr:col>
      <xdr:colOff>52350</xdr:colOff>
      <xdr:row>481</xdr:row>
      <xdr:rowOff>99975</xdr:rowOff>
    </xdr:from>
    <xdr:to>
      <xdr:col>2</xdr:col>
      <xdr:colOff>570510</xdr:colOff>
      <xdr:row>481</xdr:row>
      <xdr:rowOff>618135</xdr:rowOff>
    </xdr:to>
    <xdr:pic>
      <xdr:nvPicPr>
        <xdr:cNvPr id="542" name="Рисунок 541"/>
        <xdr:cNvPicPr>
          <a:picLocks noChangeAspect="1"/>
        </xdr:cNvPicPr>
      </xdr:nvPicPr>
      <xdr:blipFill>
        <a:blip xmlns:r="http://schemas.openxmlformats.org/officeDocument/2006/relationships" r:embed="rId62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775" y="329312550"/>
          <a:ext cx="518160" cy="518160"/>
        </a:xfrm>
        <a:prstGeom prst="rect">
          <a:avLst/>
        </a:prstGeom>
      </xdr:spPr>
    </xdr:pic>
    <xdr:clientData/>
  </xdr:twoCellAnchor>
  <xdr:twoCellAnchor>
    <xdr:from>
      <xdr:col>2</xdr:col>
      <xdr:colOff>30901</xdr:colOff>
      <xdr:row>450</xdr:row>
      <xdr:rowOff>278549</xdr:rowOff>
    </xdr:from>
    <xdr:to>
      <xdr:col>3</xdr:col>
      <xdr:colOff>28576</xdr:colOff>
      <xdr:row>450</xdr:row>
      <xdr:rowOff>362652</xdr:rowOff>
    </xdr:to>
    <xdr:pic>
      <xdr:nvPicPr>
        <xdr:cNvPr id="543" name="Рисунок 542"/>
        <xdr:cNvPicPr>
          <a:picLocks noChangeAspect="1"/>
        </xdr:cNvPicPr>
      </xdr:nvPicPr>
      <xdr:blipFill>
        <a:blip xmlns:r="http://schemas.openxmlformats.org/officeDocument/2006/relationships" r:embed="rId624" cstate="email">
          <a:extLst>
            <a:ext uri="{BEBA8EAE-BF5A-486C-A8C5-ECC9F3942E4B}">
              <a14:imgProps xmlns:a14="http://schemas.microsoft.com/office/drawing/2010/main">
                <a14:imgLayer r:embed="rId625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466027">
          <a:off x="383326" y="330138824"/>
          <a:ext cx="607275" cy="84103"/>
        </a:xfrm>
        <a:prstGeom prst="rect">
          <a:avLst/>
        </a:prstGeom>
      </xdr:spPr>
    </xdr:pic>
    <xdr:clientData/>
  </xdr:twoCellAnchor>
  <xdr:twoCellAnchor>
    <xdr:from>
      <xdr:col>2</xdr:col>
      <xdr:colOff>47550</xdr:colOff>
      <xdr:row>451</xdr:row>
      <xdr:rowOff>209475</xdr:rowOff>
    </xdr:from>
    <xdr:to>
      <xdr:col>2</xdr:col>
      <xdr:colOff>566026</xdr:colOff>
      <xdr:row>451</xdr:row>
      <xdr:rowOff>400050</xdr:rowOff>
    </xdr:to>
    <xdr:pic>
      <xdr:nvPicPr>
        <xdr:cNvPr id="544" name="Рисунок 543"/>
        <xdr:cNvPicPr>
          <a:picLocks noChangeAspect="1"/>
        </xdr:cNvPicPr>
      </xdr:nvPicPr>
      <xdr:blipFill>
        <a:blip xmlns:r="http://schemas.openxmlformats.org/officeDocument/2006/relationships" r:embed="rId626" cstate="email">
          <a:extLst>
            <a:ext uri="{BEBA8EAE-BF5A-486C-A8C5-ECC9F3942E4B}">
              <a14:imgProps xmlns:a14="http://schemas.microsoft.com/office/drawing/2010/main">
                <a14:imgLayer r:embed="rId627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975" y="330717450"/>
          <a:ext cx="518476" cy="190575"/>
        </a:xfrm>
        <a:prstGeom prst="rect">
          <a:avLst/>
        </a:prstGeom>
      </xdr:spPr>
    </xdr:pic>
    <xdr:clientData/>
  </xdr:twoCellAnchor>
  <xdr:twoCellAnchor>
    <xdr:from>
      <xdr:col>2</xdr:col>
      <xdr:colOff>45150</xdr:colOff>
      <xdr:row>686</xdr:row>
      <xdr:rowOff>130875</xdr:rowOff>
    </xdr:from>
    <xdr:to>
      <xdr:col>2</xdr:col>
      <xdr:colOff>561975</xdr:colOff>
      <xdr:row>686</xdr:row>
      <xdr:rowOff>575737</xdr:rowOff>
    </xdr:to>
    <xdr:pic>
      <xdr:nvPicPr>
        <xdr:cNvPr id="545" name="Рисунок 544"/>
        <xdr:cNvPicPr>
          <a:picLocks noChangeAspect="1"/>
        </xdr:cNvPicPr>
      </xdr:nvPicPr>
      <xdr:blipFill>
        <a:blip xmlns:r="http://schemas.openxmlformats.org/officeDocument/2006/relationships" r:embed="rId62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575" y="331286550"/>
          <a:ext cx="516825" cy="444862"/>
        </a:xfrm>
        <a:prstGeom prst="rect">
          <a:avLst/>
        </a:prstGeom>
      </xdr:spPr>
    </xdr:pic>
    <xdr:clientData/>
  </xdr:twoCellAnchor>
  <xdr:twoCellAnchor>
    <xdr:from>
      <xdr:col>2</xdr:col>
      <xdr:colOff>33225</xdr:colOff>
      <xdr:row>55</xdr:row>
      <xdr:rowOff>214200</xdr:rowOff>
    </xdr:from>
    <xdr:to>
      <xdr:col>2</xdr:col>
      <xdr:colOff>573340</xdr:colOff>
      <xdr:row>55</xdr:row>
      <xdr:rowOff>438150</xdr:rowOff>
    </xdr:to>
    <xdr:pic>
      <xdr:nvPicPr>
        <xdr:cNvPr id="546" name="Рисунок 545"/>
        <xdr:cNvPicPr>
          <a:picLocks noChangeAspect="1"/>
        </xdr:cNvPicPr>
      </xdr:nvPicPr>
      <xdr:blipFill>
        <a:blip xmlns:r="http://schemas.openxmlformats.org/officeDocument/2006/relationships" r:embed="rId629" cstate="email">
          <a:extLst>
            <a:ext uri="{BEBA8EAE-BF5A-486C-A8C5-ECC9F3942E4B}">
              <a14:imgProps xmlns:a14="http://schemas.microsoft.com/office/drawing/2010/main">
                <a14:imgLayer r:embed="rId630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650" y="332017575"/>
          <a:ext cx="540115" cy="223950"/>
        </a:xfrm>
        <a:prstGeom prst="rect">
          <a:avLst/>
        </a:prstGeom>
      </xdr:spPr>
    </xdr:pic>
    <xdr:clientData/>
  </xdr:twoCellAnchor>
  <xdr:twoCellAnchor>
    <xdr:from>
      <xdr:col>2</xdr:col>
      <xdr:colOff>249900</xdr:colOff>
      <xdr:row>606</xdr:row>
      <xdr:rowOff>78450</xdr:rowOff>
    </xdr:from>
    <xdr:to>
      <xdr:col>2</xdr:col>
      <xdr:colOff>387060</xdr:colOff>
      <xdr:row>606</xdr:row>
      <xdr:rowOff>596610</xdr:rowOff>
    </xdr:to>
    <xdr:pic>
      <xdr:nvPicPr>
        <xdr:cNvPr id="547" name="Рисунок 546"/>
        <xdr:cNvPicPr>
          <a:picLocks noChangeAspect="1"/>
        </xdr:cNvPicPr>
      </xdr:nvPicPr>
      <xdr:blipFill>
        <a:blip xmlns:r="http://schemas.openxmlformats.org/officeDocument/2006/relationships" r:embed="rId631" cstate="email">
          <a:extLst>
            <a:ext uri="{BEBA8EAE-BF5A-486C-A8C5-ECC9F3942E4B}">
              <a14:imgProps xmlns:a14="http://schemas.microsoft.com/office/drawing/2010/main">
                <a14:imgLayer r:embed="rId63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325" y="332529525"/>
          <a:ext cx="137160" cy="518160"/>
        </a:xfrm>
        <a:prstGeom prst="rect">
          <a:avLst/>
        </a:prstGeom>
      </xdr:spPr>
    </xdr:pic>
    <xdr:clientData/>
  </xdr:twoCellAnchor>
  <xdr:twoCellAnchor>
    <xdr:from>
      <xdr:col>2</xdr:col>
      <xdr:colOff>104775</xdr:colOff>
      <xdr:row>362</xdr:row>
      <xdr:rowOff>66675</xdr:rowOff>
    </xdr:from>
    <xdr:to>
      <xdr:col>2</xdr:col>
      <xdr:colOff>501015</xdr:colOff>
      <xdr:row>362</xdr:row>
      <xdr:rowOff>584835</xdr:rowOff>
    </xdr:to>
    <xdr:pic>
      <xdr:nvPicPr>
        <xdr:cNvPr id="548" name="Рисунок 547"/>
        <xdr:cNvPicPr>
          <a:picLocks noChangeAspect="1"/>
        </xdr:cNvPicPr>
      </xdr:nvPicPr>
      <xdr:blipFill>
        <a:blip xmlns:r="http://schemas.openxmlformats.org/officeDocument/2006/relationships" r:embed="rId63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333165450"/>
          <a:ext cx="396240" cy="518160"/>
        </a:xfrm>
        <a:prstGeom prst="rect">
          <a:avLst/>
        </a:prstGeom>
      </xdr:spPr>
    </xdr:pic>
    <xdr:clientData/>
  </xdr:twoCellAnchor>
  <xdr:twoCellAnchor>
    <xdr:from>
      <xdr:col>2</xdr:col>
      <xdr:colOff>102375</xdr:colOff>
      <xdr:row>438</xdr:row>
      <xdr:rowOff>64275</xdr:rowOff>
    </xdr:from>
    <xdr:to>
      <xdr:col>2</xdr:col>
      <xdr:colOff>490995</xdr:colOff>
      <xdr:row>438</xdr:row>
      <xdr:rowOff>582435</xdr:rowOff>
    </xdr:to>
    <xdr:pic>
      <xdr:nvPicPr>
        <xdr:cNvPr id="549" name="Рисунок 548"/>
        <xdr:cNvPicPr>
          <a:picLocks noChangeAspect="1"/>
        </xdr:cNvPicPr>
      </xdr:nvPicPr>
      <xdr:blipFill>
        <a:blip xmlns:r="http://schemas.openxmlformats.org/officeDocument/2006/relationships" r:embed="rId63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800" y="333810750"/>
          <a:ext cx="388620" cy="518160"/>
        </a:xfrm>
        <a:prstGeom prst="rect">
          <a:avLst/>
        </a:prstGeom>
      </xdr:spPr>
    </xdr:pic>
    <xdr:clientData/>
  </xdr:twoCellAnchor>
  <xdr:twoCellAnchor>
    <xdr:from>
      <xdr:col>2</xdr:col>
      <xdr:colOff>33300</xdr:colOff>
      <xdr:row>439</xdr:row>
      <xdr:rowOff>138075</xdr:rowOff>
    </xdr:from>
    <xdr:to>
      <xdr:col>2</xdr:col>
      <xdr:colOff>590294</xdr:colOff>
      <xdr:row>439</xdr:row>
      <xdr:rowOff>476250</xdr:rowOff>
    </xdr:to>
    <xdr:pic>
      <xdr:nvPicPr>
        <xdr:cNvPr id="550" name="Рисунок 549"/>
        <xdr:cNvPicPr>
          <a:picLocks noChangeAspect="1"/>
        </xdr:cNvPicPr>
      </xdr:nvPicPr>
      <xdr:blipFill>
        <a:blip xmlns:r="http://schemas.openxmlformats.org/officeDocument/2006/relationships" r:embed="rId63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25" y="334532250"/>
          <a:ext cx="556994" cy="338175"/>
        </a:xfrm>
        <a:prstGeom prst="rect">
          <a:avLst/>
        </a:prstGeom>
      </xdr:spPr>
    </xdr:pic>
    <xdr:clientData/>
  </xdr:twoCellAnchor>
  <xdr:twoCellAnchor>
    <xdr:from>
      <xdr:col>2</xdr:col>
      <xdr:colOff>49950</xdr:colOff>
      <xdr:row>440</xdr:row>
      <xdr:rowOff>116625</xdr:rowOff>
    </xdr:from>
    <xdr:to>
      <xdr:col>2</xdr:col>
      <xdr:colOff>590550</xdr:colOff>
      <xdr:row>440</xdr:row>
      <xdr:rowOff>549105</xdr:rowOff>
    </xdr:to>
    <xdr:pic>
      <xdr:nvPicPr>
        <xdr:cNvPr id="551" name="Рисунок 550"/>
        <xdr:cNvPicPr>
          <a:picLocks noChangeAspect="1"/>
        </xdr:cNvPicPr>
      </xdr:nvPicPr>
      <xdr:blipFill>
        <a:blip xmlns:r="http://schemas.openxmlformats.org/officeDocument/2006/relationships" r:embed="rId63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375" y="335158500"/>
          <a:ext cx="540600" cy="432480"/>
        </a:xfrm>
        <a:prstGeom prst="rect">
          <a:avLst/>
        </a:prstGeom>
      </xdr:spPr>
    </xdr:pic>
    <xdr:clientData/>
  </xdr:twoCellAnchor>
  <xdr:twoCellAnchor>
    <xdr:from>
      <xdr:col>2</xdr:col>
      <xdr:colOff>47550</xdr:colOff>
      <xdr:row>441</xdr:row>
      <xdr:rowOff>257100</xdr:rowOff>
    </xdr:from>
    <xdr:to>
      <xdr:col>2</xdr:col>
      <xdr:colOff>558790</xdr:colOff>
      <xdr:row>441</xdr:row>
      <xdr:rowOff>409575</xdr:rowOff>
    </xdr:to>
    <xdr:pic>
      <xdr:nvPicPr>
        <xdr:cNvPr id="552" name="Рисунок 551"/>
        <xdr:cNvPicPr>
          <a:picLocks noChangeAspect="1"/>
        </xdr:cNvPicPr>
      </xdr:nvPicPr>
      <xdr:blipFill>
        <a:blip xmlns:r="http://schemas.openxmlformats.org/officeDocument/2006/relationships" r:embed="rId63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975" y="335946675"/>
          <a:ext cx="511240" cy="152475"/>
        </a:xfrm>
        <a:prstGeom prst="rect">
          <a:avLst/>
        </a:prstGeom>
      </xdr:spPr>
    </xdr:pic>
    <xdr:clientData/>
  </xdr:twoCellAnchor>
  <xdr:twoCellAnchor>
    <xdr:from>
      <xdr:col>2</xdr:col>
      <xdr:colOff>35626</xdr:colOff>
      <xdr:row>442</xdr:row>
      <xdr:rowOff>235650</xdr:rowOff>
    </xdr:from>
    <xdr:to>
      <xdr:col>2</xdr:col>
      <xdr:colOff>556920</xdr:colOff>
      <xdr:row>442</xdr:row>
      <xdr:rowOff>457200</xdr:rowOff>
    </xdr:to>
    <xdr:pic>
      <xdr:nvPicPr>
        <xdr:cNvPr id="553" name="Рисунок 552"/>
        <xdr:cNvPicPr>
          <a:picLocks noChangeAspect="1"/>
        </xdr:cNvPicPr>
      </xdr:nvPicPr>
      <xdr:blipFill>
        <a:blip xmlns:r="http://schemas.openxmlformats.org/officeDocument/2006/relationships" r:embed="rId63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051" y="336572925"/>
          <a:ext cx="521294" cy="221550"/>
        </a:xfrm>
        <a:prstGeom prst="rect">
          <a:avLst/>
        </a:prstGeom>
      </xdr:spPr>
    </xdr:pic>
    <xdr:clientData/>
  </xdr:twoCellAnchor>
  <xdr:twoCellAnchor>
    <xdr:from>
      <xdr:col>2</xdr:col>
      <xdr:colOff>147525</xdr:colOff>
      <xdr:row>583</xdr:row>
      <xdr:rowOff>71325</xdr:rowOff>
    </xdr:from>
    <xdr:to>
      <xdr:col>2</xdr:col>
      <xdr:colOff>406605</xdr:colOff>
      <xdr:row>583</xdr:row>
      <xdr:rowOff>589485</xdr:rowOff>
    </xdr:to>
    <xdr:pic>
      <xdr:nvPicPr>
        <xdr:cNvPr id="554" name="Рисунок 553"/>
        <xdr:cNvPicPr>
          <a:picLocks noChangeAspect="1"/>
        </xdr:cNvPicPr>
      </xdr:nvPicPr>
      <xdr:blipFill>
        <a:blip xmlns:r="http://schemas.openxmlformats.org/officeDocument/2006/relationships" r:embed="rId63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950" y="337056300"/>
          <a:ext cx="259080" cy="518160"/>
        </a:xfrm>
        <a:prstGeom prst="rect">
          <a:avLst/>
        </a:prstGeom>
      </xdr:spPr>
    </xdr:pic>
    <xdr:clientData/>
  </xdr:twoCellAnchor>
  <xdr:twoCellAnchor>
    <xdr:from>
      <xdr:col>2</xdr:col>
      <xdr:colOff>230850</xdr:colOff>
      <xdr:row>584</xdr:row>
      <xdr:rowOff>78450</xdr:rowOff>
    </xdr:from>
    <xdr:to>
      <xdr:col>2</xdr:col>
      <xdr:colOff>375630</xdr:colOff>
      <xdr:row>584</xdr:row>
      <xdr:rowOff>596610</xdr:rowOff>
    </xdr:to>
    <xdr:pic>
      <xdr:nvPicPr>
        <xdr:cNvPr id="555" name="Рисунок 554"/>
        <xdr:cNvPicPr>
          <a:picLocks noChangeAspect="1"/>
        </xdr:cNvPicPr>
      </xdr:nvPicPr>
      <xdr:blipFill>
        <a:blip xmlns:r="http://schemas.openxmlformats.org/officeDocument/2006/relationships" r:embed="rId64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275" y="337711125"/>
          <a:ext cx="144780" cy="518160"/>
        </a:xfrm>
        <a:prstGeom prst="rect">
          <a:avLst/>
        </a:prstGeom>
      </xdr:spPr>
    </xdr:pic>
    <xdr:clientData/>
  </xdr:twoCellAnchor>
  <xdr:twoCellAnchor>
    <xdr:from>
      <xdr:col>2</xdr:col>
      <xdr:colOff>200025</xdr:colOff>
      <xdr:row>582</xdr:row>
      <xdr:rowOff>85725</xdr:rowOff>
    </xdr:from>
    <xdr:to>
      <xdr:col>2</xdr:col>
      <xdr:colOff>367665</xdr:colOff>
      <xdr:row>582</xdr:row>
      <xdr:rowOff>603885</xdr:rowOff>
    </xdr:to>
    <xdr:pic>
      <xdr:nvPicPr>
        <xdr:cNvPr id="556" name="Рисунок 555"/>
        <xdr:cNvPicPr>
          <a:picLocks noChangeAspect="1"/>
        </xdr:cNvPicPr>
      </xdr:nvPicPr>
      <xdr:blipFill>
        <a:blip xmlns:r="http://schemas.openxmlformats.org/officeDocument/2006/relationships" r:embed="rId641" cstate="email">
          <a:extLst>
            <a:ext uri="{BEBA8EAE-BF5A-486C-A8C5-ECC9F3942E4B}">
              <a14:imgProps xmlns:a14="http://schemas.microsoft.com/office/drawing/2010/main">
                <a14:imgLayer r:embed="rId64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338366100"/>
          <a:ext cx="167640" cy="518160"/>
        </a:xfrm>
        <a:prstGeom prst="rect">
          <a:avLst/>
        </a:prstGeom>
      </xdr:spPr>
    </xdr:pic>
    <xdr:clientData/>
  </xdr:twoCellAnchor>
  <xdr:twoCellAnchor>
    <xdr:from>
      <xdr:col>2</xdr:col>
      <xdr:colOff>95250</xdr:colOff>
      <xdr:row>688</xdr:row>
      <xdr:rowOff>180974</xdr:rowOff>
    </xdr:from>
    <xdr:to>
      <xdr:col>2</xdr:col>
      <xdr:colOff>515890</xdr:colOff>
      <xdr:row>688</xdr:row>
      <xdr:rowOff>495299</xdr:rowOff>
    </xdr:to>
    <xdr:pic>
      <xdr:nvPicPr>
        <xdr:cNvPr id="557" name="Рисунок 556"/>
        <xdr:cNvPicPr>
          <a:picLocks noChangeAspect="1"/>
        </xdr:cNvPicPr>
      </xdr:nvPicPr>
      <xdr:blipFill>
        <a:blip xmlns:r="http://schemas.openxmlformats.org/officeDocument/2006/relationships" r:embed="rId64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339109049"/>
          <a:ext cx="420640" cy="314325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687</xdr:row>
      <xdr:rowOff>76200</xdr:rowOff>
    </xdr:from>
    <xdr:to>
      <xdr:col>2</xdr:col>
      <xdr:colOff>563936</xdr:colOff>
      <xdr:row>687</xdr:row>
      <xdr:rowOff>476250</xdr:rowOff>
    </xdr:to>
    <xdr:pic>
      <xdr:nvPicPr>
        <xdr:cNvPr id="558" name="Рисунок 557"/>
        <xdr:cNvPicPr>
          <a:picLocks noChangeAspect="1"/>
        </xdr:cNvPicPr>
      </xdr:nvPicPr>
      <xdr:blipFill>
        <a:blip xmlns:r="http://schemas.openxmlformats.org/officeDocument/2006/relationships" r:embed="rId64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339651975"/>
          <a:ext cx="535361" cy="400050"/>
        </a:xfrm>
        <a:prstGeom prst="rect">
          <a:avLst/>
        </a:prstGeom>
      </xdr:spPr>
    </xdr:pic>
    <xdr:clientData/>
  </xdr:twoCellAnchor>
  <xdr:twoCellAnchor>
    <xdr:from>
      <xdr:col>2</xdr:col>
      <xdr:colOff>35700</xdr:colOff>
      <xdr:row>693</xdr:row>
      <xdr:rowOff>159525</xdr:rowOff>
    </xdr:from>
    <xdr:to>
      <xdr:col>2</xdr:col>
      <xdr:colOff>582338</xdr:colOff>
      <xdr:row>693</xdr:row>
      <xdr:rowOff>447675</xdr:rowOff>
    </xdr:to>
    <xdr:pic>
      <xdr:nvPicPr>
        <xdr:cNvPr id="559" name="Рисунок 558"/>
        <xdr:cNvPicPr>
          <a:picLocks noChangeAspect="1"/>
        </xdr:cNvPicPr>
      </xdr:nvPicPr>
      <xdr:blipFill>
        <a:blip xmlns:r="http://schemas.openxmlformats.org/officeDocument/2006/relationships" r:embed="rId64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125" y="340383000"/>
          <a:ext cx="546638" cy="288150"/>
        </a:xfrm>
        <a:prstGeom prst="rect">
          <a:avLst/>
        </a:prstGeom>
      </xdr:spPr>
    </xdr:pic>
    <xdr:clientData/>
  </xdr:twoCellAnchor>
  <xdr:twoCellAnchor>
    <xdr:from>
      <xdr:col>2</xdr:col>
      <xdr:colOff>23775</xdr:colOff>
      <xdr:row>692</xdr:row>
      <xdr:rowOff>204750</xdr:rowOff>
    </xdr:from>
    <xdr:to>
      <xdr:col>2</xdr:col>
      <xdr:colOff>574965</xdr:colOff>
      <xdr:row>692</xdr:row>
      <xdr:rowOff>495300</xdr:rowOff>
    </xdr:to>
    <xdr:pic>
      <xdr:nvPicPr>
        <xdr:cNvPr id="560" name="Рисунок 559"/>
        <xdr:cNvPicPr>
          <a:picLocks noChangeAspect="1"/>
        </xdr:cNvPicPr>
      </xdr:nvPicPr>
      <xdr:blipFill>
        <a:blip xmlns:r="http://schemas.openxmlformats.org/officeDocument/2006/relationships" r:embed="rId64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00" y="341075925"/>
          <a:ext cx="551190" cy="290550"/>
        </a:xfrm>
        <a:prstGeom prst="rect">
          <a:avLst/>
        </a:prstGeom>
      </xdr:spPr>
    </xdr:pic>
    <xdr:clientData/>
  </xdr:twoCellAnchor>
  <xdr:twoCellAnchor>
    <xdr:from>
      <xdr:col>2</xdr:col>
      <xdr:colOff>49951</xdr:colOff>
      <xdr:row>690</xdr:row>
      <xdr:rowOff>209550</xdr:rowOff>
    </xdr:from>
    <xdr:to>
      <xdr:col>2</xdr:col>
      <xdr:colOff>555897</xdr:colOff>
      <xdr:row>690</xdr:row>
      <xdr:rowOff>476250</xdr:rowOff>
    </xdr:to>
    <xdr:pic>
      <xdr:nvPicPr>
        <xdr:cNvPr id="561" name="Рисунок 560"/>
        <xdr:cNvPicPr>
          <a:picLocks noChangeAspect="1"/>
        </xdr:cNvPicPr>
      </xdr:nvPicPr>
      <xdr:blipFill>
        <a:blip xmlns:r="http://schemas.openxmlformats.org/officeDocument/2006/relationships" r:embed="rId647" cstate="email">
          <a:extLst>
            <a:ext uri="{BEBA8EAE-BF5A-486C-A8C5-ECC9F3942E4B}">
              <a14:imgProps xmlns:a14="http://schemas.microsoft.com/office/drawing/2010/main">
                <a14:imgLayer r:embed="rId648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376" y="341728425"/>
          <a:ext cx="505946" cy="266700"/>
        </a:xfrm>
        <a:prstGeom prst="rect">
          <a:avLst/>
        </a:prstGeom>
      </xdr:spPr>
    </xdr:pic>
    <xdr:clientData/>
  </xdr:twoCellAnchor>
  <xdr:twoCellAnchor>
    <xdr:from>
      <xdr:col>2</xdr:col>
      <xdr:colOff>38025</xdr:colOff>
      <xdr:row>691</xdr:row>
      <xdr:rowOff>247575</xdr:rowOff>
    </xdr:from>
    <xdr:to>
      <xdr:col>2</xdr:col>
      <xdr:colOff>562182</xdr:colOff>
      <xdr:row>691</xdr:row>
      <xdr:rowOff>523875</xdr:rowOff>
    </xdr:to>
    <xdr:pic>
      <xdr:nvPicPr>
        <xdr:cNvPr id="562" name="Рисунок 561"/>
        <xdr:cNvPicPr>
          <a:picLocks noChangeAspect="1"/>
        </xdr:cNvPicPr>
      </xdr:nvPicPr>
      <xdr:blipFill>
        <a:blip xmlns:r="http://schemas.openxmlformats.org/officeDocument/2006/relationships" r:embed="rId64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450" y="342414150"/>
          <a:ext cx="524157" cy="276300"/>
        </a:xfrm>
        <a:prstGeom prst="rect">
          <a:avLst/>
        </a:prstGeom>
      </xdr:spPr>
    </xdr:pic>
    <xdr:clientData/>
  </xdr:twoCellAnchor>
  <xdr:twoCellAnchor>
    <xdr:from>
      <xdr:col>2</xdr:col>
      <xdr:colOff>226125</xdr:colOff>
      <xdr:row>373</xdr:row>
      <xdr:rowOff>64200</xdr:rowOff>
    </xdr:from>
    <xdr:to>
      <xdr:col>2</xdr:col>
      <xdr:colOff>431865</xdr:colOff>
      <xdr:row>373</xdr:row>
      <xdr:rowOff>582360</xdr:rowOff>
    </xdr:to>
    <xdr:pic>
      <xdr:nvPicPr>
        <xdr:cNvPr id="563" name="Рисунок 562"/>
        <xdr:cNvPicPr>
          <a:picLocks noChangeAspect="1"/>
        </xdr:cNvPicPr>
      </xdr:nvPicPr>
      <xdr:blipFill>
        <a:blip xmlns:r="http://schemas.openxmlformats.org/officeDocument/2006/relationships" r:embed="rId65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550" y="342878475"/>
          <a:ext cx="205740" cy="518160"/>
        </a:xfrm>
        <a:prstGeom prst="rect">
          <a:avLst/>
        </a:prstGeom>
      </xdr:spPr>
    </xdr:pic>
    <xdr:clientData/>
  </xdr:twoCellAnchor>
  <xdr:twoCellAnchor>
    <xdr:from>
      <xdr:col>2</xdr:col>
      <xdr:colOff>176100</xdr:colOff>
      <xdr:row>342</xdr:row>
      <xdr:rowOff>90375</xdr:rowOff>
    </xdr:from>
    <xdr:to>
      <xdr:col>2</xdr:col>
      <xdr:colOff>427560</xdr:colOff>
      <xdr:row>342</xdr:row>
      <xdr:rowOff>608535</xdr:rowOff>
    </xdr:to>
    <xdr:pic>
      <xdr:nvPicPr>
        <xdr:cNvPr id="564" name="Рисунок 563"/>
        <xdr:cNvPicPr>
          <a:picLocks noChangeAspect="1"/>
        </xdr:cNvPicPr>
      </xdr:nvPicPr>
      <xdr:blipFill>
        <a:blip xmlns:r="http://schemas.openxmlformats.org/officeDocument/2006/relationships" r:embed="rId65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525" y="343552350"/>
          <a:ext cx="251460" cy="518160"/>
        </a:xfrm>
        <a:prstGeom prst="rect">
          <a:avLst/>
        </a:prstGeom>
      </xdr:spPr>
    </xdr:pic>
    <xdr:clientData/>
  </xdr:twoCellAnchor>
  <xdr:twoCellAnchor>
    <xdr:from>
      <xdr:col>2</xdr:col>
      <xdr:colOff>180975</xdr:colOff>
      <xdr:row>43</xdr:row>
      <xdr:rowOff>66675</xdr:rowOff>
    </xdr:from>
    <xdr:to>
      <xdr:col>2</xdr:col>
      <xdr:colOff>432435</xdr:colOff>
      <xdr:row>43</xdr:row>
      <xdr:rowOff>584835</xdr:rowOff>
    </xdr:to>
    <xdr:pic>
      <xdr:nvPicPr>
        <xdr:cNvPr id="565" name="Рисунок 564"/>
        <xdr:cNvPicPr>
          <a:picLocks noChangeAspect="1"/>
        </xdr:cNvPicPr>
      </xdr:nvPicPr>
      <xdr:blipFill>
        <a:blip xmlns:r="http://schemas.openxmlformats.org/officeDocument/2006/relationships" r:embed="rId65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44176350"/>
          <a:ext cx="251460" cy="518160"/>
        </a:xfrm>
        <a:prstGeom prst="rect">
          <a:avLst/>
        </a:prstGeom>
      </xdr:spPr>
    </xdr:pic>
    <xdr:clientData/>
  </xdr:twoCellAnchor>
  <xdr:twoCellAnchor>
    <xdr:from>
      <xdr:col>2</xdr:col>
      <xdr:colOff>159525</xdr:colOff>
      <xdr:row>42</xdr:row>
      <xdr:rowOff>83325</xdr:rowOff>
    </xdr:from>
    <xdr:to>
      <xdr:col>2</xdr:col>
      <xdr:colOff>441465</xdr:colOff>
      <xdr:row>42</xdr:row>
      <xdr:rowOff>601485</xdr:rowOff>
    </xdr:to>
    <xdr:pic>
      <xdr:nvPicPr>
        <xdr:cNvPr id="566" name="Рисунок 565"/>
        <xdr:cNvPicPr>
          <a:picLocks noChangeAspect="1"/>
        </xdr:cNvPicPr>
      </xdr:nvPicPr>
      <xdr:blipFill>
        <a:blip xmlns:r="http://schemas.openxmlformats.org/officeDocument/2006/relationships" r:embed="rId65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950" y="344840700"/>
          <a:ext cx="281940" cy="518160"/>
        </a:xfrm>
        <a:prstGeom prst="rect">
          <a:avLst/>
        </a:prstGeom>
      </xdr:spPr>
    </xdr:pic>
    <xdr:clientData/>
  </xdr:twoCellAnchor>
  <xdr:twoCellAnchor>
    <xdr:from>
      <xdr:col>2</xdr:col>
      <xdr:colOff>52350</xdr:colOff>
      <xdr:row>36</xdr:row>
      <xdr:rowOff>71400</xdr:rowOff>
    </xdr:from>
    <xdr:to>
      <xdr:col>2</xdr:col>
      <xdr:colOff>562890</xdr:colOff>
      <xdr:row>36</xdr:row>
      <xdr:rowOff>589560</xdr:rowOff>
    </xdr:to>
    <xdr:pic>
      <xdr:nvPicPr>
        <xdr:cNvPr id="567" name="Рисунок 566"/>
        <xdr:cNvPicPr>
          <a:picLocks noChangeAspect="1"/>
        </xdr:cNvPicPr>
      </xdr:nvPicPr>
      <xdr:blipFill>
        <a:blip xmlns:r="http://schemas.openxmlformats.org/officeDocument/2006/relationships" r:embed="rId65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775" y="345476475"/>
          <a:ext cx="510540" cy="518160"/>
        </a:xfrm>
        <a:prstGeom prst="rect">
          <a:avLst/>
        </a:prstGeom>
      </xdr:spPr>
    </xdr:pic>
    <xdr:clientData/>
  </xdr:twoCellAnchor>
  <xdr:twoCellAnchor>
    <xdr:from>
      <xdr:col>2</xdr:col>
      <xdr:colOff>221400</xdr:colOff>
      <xdr:row>40</xdr:row>
      <xdr:rowOff>97575</xdr:rowOff>
    </xdr:from>
    <xdr:to>
      <xdr:col>2</xdr:col>
      <xdr:colOff>404280</xdr:colOff>
      <xdr:row>40</xdr:row>
      <xdr:rowOff>615735</xdr:rowOff>
    </xdr:to>
    <xdr:pic>
      <xdr:nvPicPr>
        <xdr:cNvPr id="568" name="Рисунок 567"/>
        <xdr:cNvPicPr>
          <a:picLocks noChangeAspect="1"/>
        </xdr:cNvPicPr>
      </xdr:nvPicPr>
      <xdr:blipFill>
        <a:blip xmlns:r="http://schemas.openxmlformats.org/officeDocument/2006/relationships" r:embed="rId65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825" y="346150350"/>
          <a:ext cx="182880" cy="518160"/>
        </a:xfrm>
        <a:prstGeom prst="rect">
          <a:avLst/>
        </a:prstGeom>
      </xdr:spPr>
    </xdr:pic>
    <xdr:clientData/>
  </xdr:twoCellAnchor>
  <xdr:twoCellAnchor>
    <xdr:from>
      <xdr:col>2</xdr:col>
      <xdr:colOff>152325</xdr:colOff>
      <xdr:row>41</xdr:row>
      <xdr:rowOff>76125</xdr:rowOff>
    </xdr:from>
    <xdr:to>
      <xdr:col>2</xdr:col>
      <xdr:colOff>479985</xdr:colOff>
      <xdr:row>41</xdr:row>
      <xdr:rowOff>594285</xdr:rowOff>
    </xdr:to>
    <xdr:pic>
      <xdr:nvPicPr>
        <xdr:cNvPr id="569" name="Рисунок 568"/>
        <xdr:cNvPicPr>
          <a:picLocks noChangeAspect="1"/>
        </xdr:cNvPicPr>
      </xdr:nvPicPr>
      <xdr:blipFill>
        <a:blip xmlns:r="http://schemas.openxmlformats.org/officeDocument/2006/relationships" r:embed="rId65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750" y="346776600"/>
          <a:ext cx="327660" cy="518160"/>
        </a:xfrm>
        <a:prstGeom prst="rect">
          <a:avLst/>
        </a:prstGeom>
      </xdr:spPr>
    </xdr:pic>
    <xdr:clientData/>
  </xdr:twoCellAnchor>
  <xdr:twoCellAnchor>
    <xdr:from>
      <xdr:col>2</xdr:col>
      <xdr:colOff>54675</xdr:colOff>
      <xdr:row>391</xdr:row>
      <xdr:rowOff>73725</xdr:rowOff>
    </xdr:from>
    <xdr:to>
      <xdr:col>2</xdr:col>
      <xdr:colOff>572835</xdr:colOff>
      <xdr:row>391</xdr:row>
      <xdr:rowOff>591885</xdr:rowOff>
    </xdr:to>
    <xdr:pic>
      <xdr:nvPicPr>
        <xdr:cNvPr id="570" name="Рисунок 569"/>
        <xdr:cNvPicPr>
          <a:picLocks noChangeAspect="1"/>
        </xdr:cNvPicPr>
      </xdr:nvPicPr>
      <xdr:blipFill>
        <a:blip xmlns:r="http://schemas.openxmlformats.org/officeDocument/2006/relationships" r:embed="rId657" cstate="email">
          <a:extLst>
            <a:ext uri="{BEBA8EAE-BF5A-486C-A8C5-ECC9F3942E4B}">
              <a14:imgProps xmlns:a14="http://schemas.microsoft.com/office/drawing/2010/main">
                <a14:imgLayer r:embed="rId658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100" y="347421900"/>
          <a:ext cx="518160" cy="518160"/>
        </a:xfrm>
        <a:prstGeom prst="rect">
          <a:avLst/>
        </a:prstGeom>
      </xdr:spPr>
    </xdr:pic>
    <xdr:clientData/>
  </xdr:twoCellAnchor>
  <xdr:twoCellAnchor>
    <xdr:from>
      <xdr:col>2</xdr:col>
      <xdr:colOff>42750</xdr:colOff>
      <xdr:row>390</xdr:row>
      <xdr:rowOff>80850</xdr:rowOff>
    </xdr:from>
    <xdr:to>
      <xdr:col>2</xdr:col>
      <xdr:colOff>560910</xdr:colOff>
      <xdr:row>390</xdr:row>
      <xdr:rowOff>599010</xdr:rowOff>
    </xdr:to>
    <xdr:pic>
      <xdr:nvPicPr>
        <xdr:cNvPr id="571" name="Рисунок 570"/>
        <xdr:cNvPicPr>
          <a:picLocks noChangeAspect="1"/>
        </xdr:cNvPicPr>
      </xdr:nvPicPr>
      <xdr:blipFill>
        <a:blip xmlns:r="http://schemas.openxmlformats.org/officeDocument/2006/relationships" r:embed="rId65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175" y="348076725"/>
          <a:ext cx="518160" cy="518160"/>
        </a:xfrm>
        <a:prstGeom prst="rect">
          <a:avLst/>
        </a:prstGeom>
      </xdr:spPr>
    </xdr:pic>
    <xdr:clientData/>
  </xdr:twoCellAnchor>
  <xdr:twoCellAnchor>
    <xdr:from>
      <xdr:col>2</xdr:col>
      <xdr:colOff>249900</xdr:colOff>
      <xdr:row>377</xdr:row>
      <xdr:rowOff>87975</xdr:rowOff>
    </xdr:from>
    <xdr:to>
      <xdr:col>2</xdr:col>
      <xdr:colOff>364200</xdr:colOff>
      <xdr:row>377</xdr:row>
      <xdr:rowOff>606135</xdr:rowOff>
    </xdr:to>
    <xdr:pic>
      <xdr:nvPicPr>
        <xdr:cNvPr id="572" name="Рисунок 571"/>
        <xdr:cNvPicPr>
          <a:picLocks noChangeAspect="1"/>
        </xdr:cNvPicPr>
      </xdr:nvPicPr>
      <xdr:blipFill>
        <a:blip xmlns:r="http://schemas.openxmlformats.org/officeDocument/2006/relationships" r:embed="rId66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325" y="348731550"/>
          <a:ext cx="114300" cy="518160"/>
        </a:xfrm>
        <a:prstGeom prst="rect">
          <a:avLst/>
        </a:prstGeom>
      </xdr:spPr>
    </xdr:pic>
    <xdr:clientData/>
  </xdr:twoCellAnchor>
  <xdr:twoCellAnchor>
    <xdr:from>
      <xdr:col>2</xdr:col>
      <xdr:colOff>133350</xdr:colOff>
      <xdr:row>338</xdr:row>
      <xdr:rowOff>85725</xdr:rowOff>
    </xdr:from>
    <xdr:to>
      <xdr:col>2</xdr:col>
      <xdr:colOff>483870</xdr:colOff>
      <xdr:row>338</xdr:row>
      <xdr:rowOff>603885</xdr:rowOff>
    </xdr:to>
    <xdr:pic>
      <xdr:nvPicPr>
        <xdr:cNvPr id="573" name="Рисунок 572"/>
        <xdr:cNvPicPr>
          <a:picLocks noChangeAspect="1"/>
        </xdr:cNvPicPr>
      </xdr:nvPicPr>
      <xdr:blipFill>
        <a:blip xmlns:r="http://schemas.openxmlformats.org/officeDocument/2006/relationships" r:embed="rId66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349377000"/>
          <a:ext cx="350520" cy="518160"/>
        </a:xfrm>
        <a:prstGeom prst="rect">
          <a:avLst/>
        </a:prstGeom>
      </xdr:spPr>
    </xdr:pic>
    <xdr:clientData/>
  </xdr:twoCellAnchor>
  <xdr:twoCellAnchor>
    <xdr:from>
      <xdr:col>2</xdr:col>
      <xdr:colOff>245250</xdr:colOff>
      <xdr:row>380</xdr:row>
      <xdr:rowOff>92849</xdr:rowOff>
    </xdr:from>
    <xdr:to>
      <xdr:col>2</xdr:col>
      <xdr:colOff>342900</xdr:colOff>
      <xdr:row>380</xdr:row>
      <xdr:rowOff>603634</xdr:rowOff>
    </xdr:to>
    <xdr:pic>
      <xdr:nvPicPr>
        <xdr:cNvPr id="574" name="Рисунок 573"/>
        <xdr:cNvPicPr>
          <a:picLocks noChangeAspect="1"/>
        </xdr:cNvPicPr>
      </xdr:nvPicPr>
      <xdr:blipFill>
        <a:blip xmlns:r="http://schemas.openxmlformats.org/officeDocument/2006/relationships" r:embed="rId66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675" y="350031824"/>
          <a:ext cx="97650" cy="510785"/>
        </a:xfrm>
        <a:prstGeom prst="rect">
          <a:avLst/>
        </a:prstGeom>
      </xdr:spPr>
    </xdr:pic>
    <xdr:clientData/>
  </xdr:twoCellAnchor>
  <xdr:twoCellAnchor>
    <xdr:from>
      <xdr:col>2</xdr:col>
      <xdr:colOff>119025</xdr:colOff>
      <xdr:row>339</xdr:row>
      <xdr:rowOff>90450</xdr:rowOff>
    </xdr:from>
    <xdr:to>
      <xdr:col>2</xdr:col>
      <xdr:colOff>477165</xdr:colOff>
      <xdr:row>339</xdr:row>
      <xdr:rowOff>608610</xdr:rowOff>
    </xdr:to>
    <xdr:pic>
      <xdr:nvPicPr>
        <xdr:cNvPr id="575" name="Рисунок 574"/>
        <xdr:cNvPicPr>
          <a:picLocks noChangeAspect="1"/>
        </xdr:cNvPicPr>
      </xdr:nvPicPr>
      <xdr:blipFill>
        <a:blip xmlns:r="http://schemas.openxmlformats.org/officeDocument/2006/relationships" r:embed="rId66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450" y="350677125"/>
          <a:ext cx="358140" cy="518160"/>
        </a:xfrm>
        <a:prstGeom prst="rect">
          <a:avLst/>
        </a:prstGeom>
      </xdr:spPr>
    </xdr:pic>
    <xdr:clientData/>
  </xdr:twoCellAnchor>
  <xdr:twoCellAnchor>
    <xdr:from>
      <xdr:col>2</xdr:col>
      <xdr:colOff>107100</xdr:colOff>
      <xdr:row>689</xdr:row>
      <xdr:rowOff>88050</xdr:rowOff>
    </xdr:from>
    <xdr:to>
      <xdr:col>2</xdr:col>
      <xdr:colOff>518580</xdr:colOff>
      <xdr:row>689</xdr:row>
      <xdr:rowOff>606210</xdr:rowOff>
    </xdr:to>
    <xdr:pic>
      <xdr:nvPicPr>
        <xdr:cNvPr id="576" name="Рисунок 575"/>
        <xdr:cNvPicPr>
          <a:picLocks noChangeAspect="1"/>
        </xdr:cNvPicPr>
      </xdr:nvPicPr>
      <xdr:blipFill>
        <a:blip xmlns:r="http://schemas.openxmlformats.org/officeDocument/2006/relationships" r:embed="rId66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525" y="351322425"/>
          <a:ext cx="411480" cy="518160"/>
        </a:xfrm>
        <a:prstGeom prst="rect">
          <a:avLst/>
        </a:prstGeom>
      </xdr:spPr>
    </xdr:pic>
    <xdr:clientData/>
  </xdr:twoCellAnchor>
  <xdr:twoCellAnchor>
    <xdr:from>
      <xdr:col>2</xdr:col>
      <xdr:colOff>171375</xdr:colOff>
      <xdr:row>358</xdr:row>
      <xdr:rowOff>85650</xdr:rowOff>
    </xdr:from>
    <xdr:to>
      <xdr:col>2</xdr:col>
      <xdr:colOff>422835</xdr:colOff>
      <xdr:row>358</xdr:row>
      <xdr:rowOff>603810</xdr:rowOff>
    </xdr:to>
    <xdr:pic>
      <xdr:nvPicPr>
        <xdr:cNvPr id="577" name="Рисунок 576"/>
        <xdr:cNvPicPr>
          <a:picLocks noChangeAspect="1"/>
        </xdr:cNvPicPr>
      </xdr:nvPicPr>
      <xdr:blipFill>
        <a:blip xmlns:r="http://schemas.openxmlformats.org/officeDocument/2006/relationships" r:embed="rId66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00" y="351967725"/>
          <a:ext cx="251460" cy="518160"/>
        </a:xfrm>
        <a:prstGeom prst="rect">
          <a:avLst/>
        </a:prstGeom>
      </xdr:spPr>
    </xdr:pic>
    <xdr:clientData/>
  </xdr:twoCellAnchor>
  <xdr:twoCellAnchor>
    <xdr:from>
      <xdr:col>2</xdr:col>
      <xdr:colOff>216600</xdr:colOff>
      <xdr:row>695</xdr:row>
      <xdr:rowOff>73725</xdr:rowOff>
    </xdr:from>
    <xdr:to>
      <xdr:col>2</xdr:col>
      <xdr:colOff>391860</xdr:colOff>
      <xdr:row>695</xdr:row>
      <xdr:rowOff>591885</xdr:rowOff>
    </xdr:to>
    <xdr:pic>
      <xdr:nvPicPr>
        <xdr:cNvPr id="578" name="Рисунок 577"/>
        <xdr:cNvPicPr>
          <a:picLocks noChangeAspect="1"/>
        </xdr:cNvPicPr>
      </xdr:nvPicPr>
      <xdr:blipFill>
        <a:blip xmlns:r="http://schemas.openxmlformats.org/officeDocument/2006/relationships" r:embed="rId66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025" y="352603500"/>
          <a:ext cx="175260" cy="518160"/>
        </a:xfrm>
        <a:prstGeom prst="rect">
          <a:avLst/>
        </a:prstGeom>
      </xdr:spPr>
    </xdr:pic>
    <xdr:clientData/>
  </xdr:twoCellAnchor>
  <xdr:twoCellAnchor>
    <xdr:from>
      <xdr:col>2</xdr:col>
      <xdr:colOff>271350</xdr:colOff>
      <xdr:row>694</xdr:row>
      <xdr:rowOff>99900</xdr:rowOff>
    </xdr:from>
    <xdr:to>
      <xdr:col>2</xdr:col>
      <xdr:colOff>355170</xdr:colOff>
      <xdr:row>694</xdr:row>
      <xdr:rowOff>618060</xdr:rowOff>
    </xdr:to>
    <xdr:pic>
      <xdr:nvPicPr>
        <xdr:cNvPr id="579" name="Рисунок 578"/>
        <xdr:cNvPicPr>
          <a:picLocks noChangeAspect="1"/>
        </xdr:cNvPicPr>
      </xdr:nvPicPr>
      <xdr:blipFill>
        <a:blip xmlns:r="http://schemas.openxmlformats.org/officeDocument/2006/relationships" r:embed="rId66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775" y="353277375"/>
          <a:ext cx="83820" cy="518160"/>
        </a:xfrm>
        <a:prstGeom prst="rect">
          <a:avLst/>
        </a:prstGeom>
      </xdr:spPr>
    </xdr:pic>
    <xdr:clientData/>
  </xdr:twoCellAnchor>
  <xdr:twoCellAnchor>
    <xdr:from>
      <xdr:col>2</xdr:col>
      <xdr:colOff>30825</xdr:colOff>
      <xdr:row>696</xdr:row>
      <xdr:rowOff>78450</xdr:rowOff>
    </xdr:from>
    <xdr:to>
      <xdr:col>2</xdr:col>
      <xdr:colOff>579465</xdr:colOff>
      <xdr:row>696</xdr:row>
      <xdr:rowOff>596610</xdr:rowOff>
    </xdr:to>
    <xdr:pic>
      <xdr:nvPicPr>
        <xdr:cNvPr id="580" name="Рисунок 579"/>
        <xdr:cNvPicPr>
          <a:picLocks noChangeAspect="1"/>
        </xdr:cNvPicPr>
      </xdr:nvPicPr>
      <xdr:blipFill>
        <a:blip xmlns:r="http://schemas.openxmlformats.org/officeDocument/2006/relationships" r:embed="rId66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250" y="353903625"/>
          <a:ext cx="548640" cy="518160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576</xdr:row>
      <xdr:rowOff>57150</xdr:rowOff>
    </xdr:from>
    <xdr:to>
      <xdr:col>2</xdr:col>
      <xdr:colOff>489585</xdr:colOff>
      <xdr:row>576</xdr:row>
      <xdr:rowOff>575310</xdr:rowOff>
    </xdr:to>
    <xdr:pic>
      <xdr:nvPicPr>
        <xdr:cNvPr id="581" name="Рисунок 580"/>
        <xdr:cNvPicPr>
          <a:picLocks noChangeAspect="1"/>
        </xdr:cNvPicPr>
      </xdr:nvPicPr>
      <xdr:blipFill>
        <a:blip xmlns:r="http://schemas.openxmlformats.org/officeDocument/2006/relationships" r:embed="rId66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354530025"/>
          <a:ext cx="403860" cy="518160"/>
        </a:xfrm>
        <a:prstGeom prst="rect">
          <a:avLst/>
        </a:prstGeom>
      </xdr:spPr>
    </xdr:pic>
    <xdr:clientData/>
  </xdr:twoCellAnchor>
  <xdr:twoCellAnchor>
    <xdr:from>
      <xdr:col>2</xdr:col>
      <xdr:colOff>92850</xdr:colOff>
      <xdr:row>577</xdr:row>
      <xdr:rowOff>92850</xdr:rowOff>
    </xdr:from>
    <xdr:to>
      <xdr:col>2</xdr:col>
      <xdr:colOff>496710</xdr:colOff>
      <xdr:row>577</xdr:row>
      <xdr:rowOff>611010</xdr:rowOff>
    </xdr:to>
    <xdr:pic>
      <xdr:nvPicPr>
        <xdr:cNvPr id="582" name="Рисунок 581"/>
        <xdr:cNvPicPr>
          <a:picLocks noChangeAspect="1"/>
        </xdr:cNvPicPr>
      </xdr:nvPicPr>
      <xdr:blipFill>
        <a:blip xmlns:r="http://schemas.openxmlformats.org/officeDocument/2006/relationships" r:embed="rId67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275" y="355213425"/>
          <a:ext cx="403860" cy="518160"/>
        </a:xfrm>
        <a:prstGeom prst="rect">
          <a:avLst/>
        </a:prstGeom>
      </xdr:spPr>
    </xdr:pic>
    <xdr:clientData/>
  </xdr:twoCellAnchor>
  <xdr:twoCellAnchor>
    <xdr:from>
      <xdr:col>2</xdr:col>
      <xdr:colOff>109500</xdr:colOff>
      <xdr:row>578</xdr:row>
      <xdr:rowOff>90450</xdr:rowOff>
    </xdr:from>
    <xdr:to>
      <xdr:col>2</xdr:col>
      <xdr:colOff>505740</xdr:colOff>
      <xdr:row>578</xdr:row>
      <xdr:rowOff>608610</xdr:rowOff>
    </xdr:to>
    <xdr:pic>
      <xdr:nvPicPr>
        <xdr:cNvPr id="583" name="Рисунок 582"/>
        <xdr:cNvPicPr>
          <a:picLocks noChangeAspect="1"/>
        </xdr:cNvPicPr>
      </xdr:nvPicPr>
      <xdr:blipFill>
        <a:blip xmlns:r="http://schemas.openxmlformats.org/officeDocument/2006/relationships" r:embed="rId67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25" y="355858725"/>
          <a:ext cx="396240" cy="518160"/>
        </a:xfrm>
        <a:prstGeom prst="rect">
          <a:avLst/>
        </a:prstGeom>
      </xdr:spPr>
    </xdr:pic>
    <xdr:clientData/>
  </xdr:twoCellAnchor>
  <xdr:twoCellAnchor>
    <xdr:from>
      <xdr:col>2</xdr:col>
      <xdr:colOff>107100</xdr:colOff>
      <xdr:row>579</xdr:row>
      <xdr:rowOff>88050</xdr:rowOff>
    </xdr:from>
    <xdr:to>
      <xdr:col>2</xdr:col>
      <xdr:colOff>510960</xdr:colOff>
      <xdr:row>579</xdr:row>
      <xdr:rowOff>606210</xdr:rowOff>
    </xdr:to>
    <xdr:pic>
      <xdr:nvPicPr>
        <xdr:cNvPr id="584" name="Рисунок 583"/>
        <xdr:cNvPicPr>
          <a:picLocks noChangeAspect="1"/>
        </xdr:cNvPicPr>
      </xdr:nvPicPr>
      <xdr:blipFill>
        <a:blip xmlns:r="http://schemas.openxmlformats.org/officeDocument/2006/relationships" r:embed="rId67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525" y="356504025"/>
          <a:ext cx="403860" cy="518160"/>
        </a:xfrm>
        <a:prstGeom prst="rect">
          <a:avLst/>
        </a:prstGeom>
      </xdr:spPr>
    </xdr:pic>
    <xdr:clientData/>
  </xdr:twoCellAnchor>
  <xdr:twoCellAnchor>
    <xdr:from>
      <xdr:col>2</xdr:col>
      <xdr:colOff>76125</xdr:colOff>
      <xdr:row>573</xdr:row>
      <xdr:rowOff>76125</xdr:rowOff>
    </xdr:from>
    <xdr:to>
      <xdr:col>2</xdr:col>
      <xdr:colOff>533325</xdr:colOff>
      <xdr:row>573</xdr:row>
      <xdr:rowOff>594285</xdr:rowOff>
    </xdr:to>
    <xdr:pic>
      <xdr:nvPicPr>
        <xdr:cNvPr id="585" name="Рисунок 584"/>
        <xdr:cNvPicPr>
          <a:picLocks noChangeAspect="1"/>
        </xdr:cNvPicPr>
      </xdr:nvPicPr>
      <xdr:blipFill>
        <a:blip xmlns:r="http://schemas.openxmlformats.org/officeDocument/2006/relationships" r:embed="rId67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550" y="357139800"/>
          <a:ext cx="457200" cy="518160"/>
        </a:xfrm>
        <a:prstGeom prst="rect">
          <a:avLst/>
        </a:prstGeom>
      </xdr:spPr>
    </xdr:pic>
    <xdr:clientData/>
  </xdr:twoCellAnchor>
  <xdr:twoCellAnchor>
    <xdr:from>
      <xdr:col>2</xdr:col>
      <xdr:colOff>73725</xdr:colOff>
      <xdr:row>574</xdr:row>
      <xdr:rowOff>73725</xdr:rowOff>
    </xdr:from>
    <xdr:to>
      <xdr:col>2</xdr:col>
      <xdr:colOff>530925</xdr:colOff>
      <xdr:row>574</xdr:row>
      <xdr:rowOff>591885</xdr:rowOff>
    </xdr:to>
    <xdr:pic>
      <xdr:nvPicPr>
        <xdr:cNvPr id="586" name="Рисунок 585"/>
        <xdr:cNvPicPr>
          <a:picLocks noChangeAspect="1"/>
        </xdr:cNvPicPr>
      </xdr:nvPicPr>
      <xdr:blipFill>
        <a:blip xmlns:r="http://schemas.openxmlformats.org/officeDocument/2006/relationships" r:embed="rId67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150" y="357785100"/>
          <a:ext cx="457200" cy="518160"/>
        </a:xfrm>
        <a:prstGeom prst="rect">
          <a:avLst/>
        </a:prstGeom>
      </xdr:spPr>
    </xdr:pic>
    <xdr:clientData/>
  </xdr:twoCellAnchor>
  <xdr:twoCellAnchor>
    <xdr:from>
      <xdr:col>2</xdr:col>
      <xdr:colOff>90375</xdr:colOff>
      <xdr:row>575</xdr:row>
      <xdr:rowOff>71325</xdr:rowOff>
    </xdr:from>
    <xdr:to>
      <xdr:col>2</xdr:col>
      <xdr:colOff>547575</xdr:colOff>
      <xdr:row>575</xdr:row>
      <xdr:rowOff>589485</xdr:rowOff>
    </xdr:to>
    <xdr:pic>
      <xdr:nvPicPr>
        <xdr:cNvPr id="587" name="Рисунок 586"/>
        <xdr:cNvPicPr>
          <a:picLocks noChangeAspect="1"/>
        </xdr:cNvPicPr>
      </xdr:nvPicPr>
      <xdr:blipFill>
        <a:blip xmlns:r="http://schemas.openxmlformats.org/officeDocument/2006/relationships" r:embed="rId67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00" y="358430400"/>
          <a:ext cx="457200" cy="518160"/>
        </a:xfrm>
        <a:prstGeom prst="rect">
          <a:avLst/>
        </a:prstGeom>
      </xdr:spPr>
    </xdr:pic>
    <xdr:clientData/>
  </xdr:twoCellAnchor>
  <xdr:twoCellAnchor>
    <xdr:from>
      <xdr:col>2</xdr:col>
      <xdr:colOff>126075</xdr:colOff>
      <xdr:row>569</xdr:row>
      <xdr:rowOff>97500</xdr:rowOff>
    </xdr:from>
    <xdr:to>
      <xdr:col>2</xdr:col>
      <xdr:colOff>484215</xdr:colOff>
      <xdr:row>569</xdr:row>
      <xdr:rowOff>615660</xdr:rowOff>
    </xdr:to>
    <xdr:pic>
      <xdr:nvPicPr>
        <xdr:cNvPr id="588" name="Рисунок 587"/>
        <xdr:cNvPicPr>
          <a:picLocks noChangeAspect="1"/>
        </xdr:cNvPicPr>
      </xdr:nvPicPr>
      <xdr:blipFill>
        <a:blip xmlns:r="http://schemas.openxmlformats.org/officeDocument/2006/relationships" r:embed="rId67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500" y="359104275"/>
          <a:ext cx="358140" cy="518160"/>
        </a:xfrm>
        <a:prstGeom prst="rect">
          <a:avLst/>
        </a:prstGeom>
      </xdr:spPr>
    </xdr:pic>
    <xdr:clientData/>
  </xdr:twoCellAnchor>
  <xdr:twoCellAnchor>
    <xdr:from>
      <xdr:col>2</xdr:col>
      <xdr:colOff>114300</xdr:colOff>
      <xdr:row>572</xdr:row>
      <xdr:rowOff>66675</xdr:rowOff>
    </xdr:from>
    <xdr:to>
      <xdr:col>2</xdr:col>
      <xdr:colOff>502920</xdr:colOff>
      <xdr:row>572</xdr:row>
      <xdr:rowOff>584835</xdr:rowOff>
    </xdr:to>
    <xdr:pic>
      <xdr:nvPicPr>
        <xdr:cNvPr id="589" name="Рисунок 588"/>
        <xdr:cNvPicPr>
          <a:picLocks noChangeAspect="1"/>
        </xdr:cNvPicPr>
      </xdr:nvPicPr>
      <xdr:blipFill>
        <a:blip xmlns:r="http://schemas.openxmlformats.org/officeDocument/2006/relationships" r:embed="rId67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379552200"/>
          <a:ext cx="388620" cy="518160"/>
        </a:xfrm>
        <a:prstGeom prst="rect">
          <a:avLst/>
        </a:prstGeom>
      </xdr:spPr>
    </xdr:pic>
    <xdr:clientData/>
  </xdr:twoCellAnchor>
  <xdr:twoCellAnchor>
    <xdr:from>
      <xdr:col>2</xdr:col>
      <xdr:colOff>111900</xdr:colOff>
      <xdr:row>570</xdr:row>
      <xdr:rowOff>83325</xdr:rowOff>
    </xdr:from>
    <xdr:to>
      <xdr:col>2</xdr:col>
      <xdr:colOff>470040</xdr:colOff>
      <xdr:row>570</xdr:row>
      <xdr:rowOff>601485</xdr:rowOff>
    </xdr:to>
    <xdr:pic>
      <xdr:nvPicPr>
        <xdr:cNvPr id="590" name="Рисунок 589"/>
        <xdr:cNvPicPr>
          <a:picLocks noChangeAspect="1"/>
        </xdr:cNvPicPr>
      </xdr:nvPicPr>
      <xdr:blipFill>
        <a:blip xmlns:r="http://schemas.openxmlformats.org/officeDocument/2006/relationships" r:embed="rId67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325" y="360385500"/>
          <a:ext cx="358140" cy="518160"/>
        </a:xfrm>
        <a:prstGeom prst="rect">
          <a:avLst/>
        </a:prstGeom>
      </xdr:spPr>
    </xdr:pic>
    <xdr:clientData/>
  </xdr:twoCellAnchor>
  <xdr:twoCellAnchor>
    <xdr:from>
      <xdr:col>2</xdr:col>
      <xdr:colOff>109500</xdr:colOff>
      <xdr:row>571</xdr:row>
      <xdr:rowOff>80925</xdr:rowOff>
    </xdr:from>
    <xdr:to>
      <xdr:col>2</xdr:col>
      <xdr:colOff>475260</xdr:colOff>
      <xdr:row>571</xdr:row>
      <xdr:rowOff>599085</xdr:rowOff>
    </xdr:to>
    <xdr:pic>
      <xdr:nvPicPr>
        <xdr:cNvPr id="591" name="Рисунок 590"/>
        <xdr:cNvPicPr>
          <a:picLocks noChangeAspect="1"/>
        </xdr:cNvPicPr>
      </xdr:nvPicPr>
      <xdr:blipFill>
        <a:blip xmlns:r="http://schemas.openxmlformats.org/officeDocument/2006/relationships" r:embed="rId67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25" y="361030800"/>
          <a:ext cx="365760" cy="518160"/>
        </a:xfrm>
        <a:prstGeom prst="rect">
          <a:avLst/>
        </a:prstGeom>
      </xdr:spPr>
    </xdr:pic>
    <xdr:clientData/>
  </xdr:twoCellAnchor>
  <xdr:twoCellAnchor>
    <xdr:from>
      <xdr:col>2</xdr:col>
      <xdr:colOff>97575</xdr:colOff>
      <xdr:row>567</xdr:row>
      <xdr:rowOff>78525</xdr:rowOff>
    </xdr:from>
    <xdr:to>
      <xdr:col>2</xdr:col>
      <xdr:colOff>524295</xdr:colOff>
      <xdr:row>567</xdr:row>
      <xdr:rowOff>596685</xdr:rowOff>
    </xdr:to>
    <xdr:pic>
      <xdr:nvPicPr>
        <xdr:cNvPr id="592" name="Рисунок 591"/>
        <xdr:cNvPicPr>
          <a:picLocks noChangeAspect="1"/>
        </xdr:cNvPicPr>
      </xdr:nvPicPr>
      <xdr:blipFill>
        <a:blip xmlns:r="http://schemas.openxmlformats.org/officeDocument/2006/relationships" r:embed="rId68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000" y="361676100"/>
          <a:ext cx="426720" cy="518160"/>
        </a:xfrm>
        <a:prstGeom prst="rect">
          <a:avLst/>
        </a:prstGeom>
      </xdr:spPr>
    </xdr:pic>
    <xdr:clientData/>
  </xdr:twoCellAnchor>
  <xdr:twoCellAnchor>
    <xdr:from>
      <xdr:col>2</xdr:col>
      <xdr:colOff>95175</xdr:colOff>
      <xdr:row>566</xdr:row>
      <xdr:rowOff>95175</xdr:rowOff>
    </xdr:from>
    <xdr:to>
      <xdr:col>2</xdr:col>
      <xdr:colOff>521895</xdr:colOff>
      <xdr:row>566</xdr:row>
      <xdr:rowOff>613335</xdr:rowOff>
    </xdr:to>
    <xdr:pic>
      <xdr:nvPicPr>
        <xdr:cNvPr id="593" name="Рисунок 592"/>
        <xdr:cNvPicPr>
          <a:picLocks noChangeAspect="1"/>
        </xdr:cNvPicPr>
      </xdr:nvPicPr>
      <xdr:blipFill>
        <a:blip xmlns:r="http://schemas.openxmlformats.org/officeDocument/2006/relationships" r:embed="rId68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00" y="362340450"/>
          <a:ext cx="426720" cy="518160"/>
        </a:xfrm>
        <a:prstGeom prst="rect">
          <a:avLst/>
        </a:prstGeom>
      </xdr:spPr>
    </xdr:pic>
    <xdr:clientData/>
  </xdr:twoCellAnchor>
  <xdr:twoCellAnchor>
    <xdr:from>
      <xdr:col>2</xdr:col>
      <xdr:colOff>73725</xdr:colOff>
      <xdr:row>568</xdr:row>
      <xdr:rowOff>92775</xdr:rowOff>
    </xdr:from>
    <xdr:to>
      <xdr:col>2</xdr:col>
      <xdr:colOff>530925</xdr:colOff>
      <xdr:row>568</xdr:row>
      <xdr:rowOff>610935</xdr:rowOff>
    </xdr:to>
    <xdr:pic>
      <xdr:nvPicPr>
        <xdr:cNvPr id="594" name="Рисунок 593"/>
        <xdr:cNvPicPr>
          <a:picLocks noChangeAspect="1"/>
        </xdr:cNvPicPr>
      </xdr:nvPicPr>
      <xdr:blipFill>
        <a:blip xmlns:r="http://schemas.openxmlformats.org/officeDocument/2006/relationships" r:embed="rId68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150" y="362985750"/>
          <a:ext cx="457200" cy="518160"/>
        </a:xfrm>
        <a:prstGeom prst="rect">
          <a:avLst/>
        </a:prstGeom>
      </xdr:spPr>
    </xdr:pic>
    <xdr:clientData/>
  </xdr:twoCellAnchor>
  <xdr:twoCellAnchor>
    <xdr:from>
      <xdr:col>2</xdr:col>
      <xdr:colOff>118950</xdr:colOff>
      <xdr:row>544</xdr:row>
      <xdr:rowOff>90375</xdr:rowOff>
    </xdr:from>
    <xdr:to>
      <xdr:col>2</xdr:col>
      <xdr:colOff>492330</xdr:colOff>
      <xdr:row>544</xdr:row>
      <xdr:rowOff>608535</xdr:rowOff>
    </xdr:to>
    <xdr:pic>
      <xdr:nvPicPr>
        <xdr:cNvPr id="595" name="Рисунок 594"/>
        <xdr:cNvPicPr>
          <a:picLocks noChangeAspect="1"/>
        </xdr:cNvPicPr>
      </xdr:nvPicPr>
      <xdr:blipFill>
        <a:blip xmlns:r="http://schemas.openxmlformats.org/officeDocument/2006/relationships" r:embed="rId68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375" y="363631050"/>
          <a:ext cx="373380" cy="518160"/>
        </a:xfrm>
        <a:prstGeom prst="rect">
          <a:avLst/>
        </a:prstGeom>
      </xdr:spPr>
    </xdr:pic>
    <xdr:clientData/>
  </xdr:twoCellAnchor>
  <xdr:twoCellAnchor>
    <xdr:from>
      <xdr:col>2</xdr:col>
      <xdr:colOff>183225</xdr:colOff>
      <xdr:row>521</xdr:row>
      <xdr:rowOff>59400</xdr:rowOff>
    </xdr:from>
    <xdr:to>
      <xdr:col>2</xdr:col>
      <xdr:colOff>442305</xdr:colOff>
      <xdr:row>521</xdr:row>
      <xdr:rowOff>577560</xdr:rowOff>
    </xdr:to>
    <xdr:pic>
      <xdr:nvPicPr>
        <xdr:cNvPr id="596" name="Рисунок 595"/>
        <xdr:cNvPicPr>
          <a:picLocks noChangeAspect="1"/>
        </xdr:cNvPicPr>
      </xdr:nvPicPr>
      <xdr:blipFill>
        <a:blip xmlns:r="http://schemas.openxmlformats.org/officeDocument/2006/relationships" r:embed="rId68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650" y="364247775"/>
          <a:ext cx="259080" cy="518160"/>
        </a:xfrm>
        <a:prstGeom prst="rect">
          <a:avLst/>
        </a:prstGeom>
      </xdr:spPr>
    </xdr:pic>
    <xdr:clientData/>
  </xdr:twoCellAnchor>
  <xdr:twoCellAnchor>
    <xdr:from>
      <xdr:col>2</xdr:col>
      <xdr:colOff>114300</xdr:colOff>
      <xdr:row>554</xdr:row>
      <xdr:rowOff>66675</xdr:rowOff>
    </xdr:from>
    <xdr:to>
      <xdr:col>2</xdr:col>
      <xdr:colOff>480060</xdr:colOff>
      <xdr:row>554</xdr:row>
      <xdr:rowOff>584835</xdr:rowOff>
    </xdr:to>
    <xdr:pic>
      <xdr:nvPicPr>
        <xdr:cNvPr id="597" name="Рисунок 596"/>
        <xdr:cNvPicPr>
          <a:picLocks noChangeAspect="1"/>
        </xdr:cNvPicPr>
      </xdr:nvPicPr>
      <xdr:blipFill>
        <a:blip xmlns:r="http://schemas.openxmlformats.org/officeDocument/2006/relationships" r:embed="rId68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364902750"/>
          <a:ext cx="365760" cy="518160"/>
        </a:xfrm>
        <a:prstGeom prst="rect">
          <a:avLst/>
        </a:prstGeom>
      </xdr:spPr>
    </xdr:pic>
    <xdr:clientData/>
  </xdr:twoCellAnchor>
  <xdr:twoCellAnchor>
    <xdr:from>
      <xdr:col>2</xdr:col>
      <xdr:colOff>140475</xdr:colOff>
      <xdr:row>553</xdr:row>
      <xdr:rowOff>111900</xdr:rowOff>
    </xdr:from>
    <xdr:to>
      <xdr:col>2</xdr:col>
      <xdr:colOff>475755</xdr:colOff>
      <xdr:row>553</xdr:row>
      <xdr:rowOff>630060</xdr:rowOff>
    </xdr:to>
    <xdr:pic>
      <xdr:nvPicPr>
        <xdr:cNvPr id="598" name="Рисунок 597"/>
        <xdr:cNvPicPr>
          <a:picLocks noChangeAspect="1"/>
        </xdr:cNvPicPr>
      </xdr:nvPicPr>
      <xdr:blipFill>
        <a:blip xmlns:r="http://schemas.openxmlformats.org/officeDocument/2006/relationships" r:embed="rId68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900" y="365595675"/>
          <a:ext cx="335280" cy="518160"/>
        </a:xfrm>
        <a:prstGeom prst="rect">
          <a:avLst/>
        </a:prstGeom>
      </xdr:spPr>
    </xdr:pic>
    <xdr:clientData/>
  </xdr:twoCellAnchor>
  <xdr:twoCellAnchor>
    <xdr:from>
      <xdr:col>2</xdr:col>
      <xdr:colOff>157125</xdr:colOff>
      <xdr:row>555</xdr:row>
      <xdr:rowOff>90450</xdr:rowOff>
    </xdr:from>
    <xdr:to>
      <xdr:col>2</xdr:col>
      <xdr:colOff>492405</xdr:colOff>
      <xdr:row>555</xdr:row>
      <xdr:rowOff>608610</xdr:rowOff>
    </xdr:to>
    <xdr:pic>
      <xdr:nvPicPr>
        <xdr:cNvPr id="599" name="Рисунок 598"/>
        <xdr:cNvPicPr>
          <a:picLocks noChangeAspect="1"/>
        </xdr:cNvPicPr>
      </xdr:nvPicPr>
      <xdr:blipFill>
        <a:blip xmlns:r="http://schemas.openxmlformats.org/officeDocument/2006/relationships" r:embed="rId68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550" y="366221925"/>
          <a:ext cx="335280" cy="518160"/>
        </a:xfrm>
        <a:prstGeom prst="rect">
          <a:avLst/>
        </a:prstGeom>
      </xdr:spPr>
    </xdr:pic>
    <xdr:clientData/>
  </xdr:twoCellAnchor>
  <xdr:twoCellAnchor>
    <xdr:from>
      <xdr:col>2</xdr:col>
      <xdr:colOff>145200</xdr:colOff>
      <xdr:row>552</xdr:row>
      <xdr:rowOff>88050</xdr:rowOff>
    </xdr:from>
    <xdr:to>
      <xdr:col>2</xdr:col>
      <xdr:colOff>510960</xdr:colOff>
      <xdr:row>552</xdr:row>
      <xdr:rowOff>606210</xdr:rowOff>
    </xdr:to>
    <xdr:pic>
      <xdr:nvPicPr>
        <xdr:cNvPr id="600" name="Рисунок 599"/>
        <xdr:cNvPicPr>
          <a:picLocks noChangeAspect="1"/>
        </xdr:cNvPicPr>
      </xdr:nvPicPr>
      <xdr:blipFill>
        <a:blip xmlns:r="http://schemas.openxmlformats.org/officeDocument/2006/relationships" r:embed="rId68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625" y="366867225"/>
          <a:ext cx="365760" cy="518160"/>
        </a:xfrm>
        <a:prstGeom prst="rect">
          <a:avLst/>
        </a:prstGeom>
      </xdr:spPr>
    </xdr:pic>
    <xdr:clientData/>
  </xdr:twoCellAnchor>
  <xdr:twoCellAnchor>
    <xdr:from>
      <xdr:col>2</xdr:col>
      <xdr:colOff>142800</xdr:colOff>
      <xdr:row>522</xdr:row>
      <xdr:rowOff>76125</xdr:rowOff>
    </xdr:from>
    <xdr:to>
      <xdr:col>2</xdr:col>
      <xdr:colOff>439980</xdr:colOff>
      <xdr:row>522</xdr:row>
      <xdr:rowOff>594285</xdr:rowOff>
    </xdr:to>
    <xdr:pic>
      <xdr:nvPicPr>
        <xdr:cNvPr id="601" name="Рисунок 600"/>
        <xdr:cNvPicPr>
          <a:picLocks noChangeAspect="1"/>
        </xdr:cNvPicPr>
      </xdr:nvPicPr>
      <xdr:blipFill>
        <a:blip xmlns:r="http://schemas.openxmlformats.org/officeDocument/2006/relationships" r:embed="rId68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225" y="367503000"/>
          <a:ext cx="297180" cy="518160"/>
        </a:xfrm>
        <a:prstGeom prst="rect">
          <a:avLst/>
        </a:prstGeom>
      </xdr:spPr>
    </xdr:pic>
    <xdr:clientData/>
  </xdr:twoCellAnchor>
  <xdr:twoCellAnchor>
    <xdr:from>
      <xdr:col>2</xdr:col>
      <xdr:colOff>83250</xdr:colOff>
      <xdr:row>558</xdr:row>
      <xdr:rowOff>102300</xdr:rowOff>
    </xdr:from>
    <xdr:to>
      <xdr:col>2</xdr:col>
      <xdr:colOff>517590</xdr:colOff>
      <xdr:row>558</xdr:row>
      <xdr:rowOff>620460</xdr:rowOff>
    </xdr:to>
    <xdr:pic>
      <xdr:nvPicPr>
        <xdr:cNvPr id="602" name="Рисунок 601"/>
        <xdr:cNvPicPr>
          <a:picLocks noChangeAspect="1"/>
        </xdr:cNvPicPr>
      </xdr:nvPicPr>
      <xdr:blipFill>
        <a:blip xmlns:r="http://schemas.openxmlformats.org/officeDocument/2006/relationships" r:embed="rId69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675" y="368176875"/>
          <a:ext cx="434340" cy="518160"/>
        </a:xfrm>
        <a:prstGeom prst="rect">
          <a:avLst/>
        </a:prstGeom>
      </xdr:spPr>
    </xdr:pic>
    <xdr:clientData/>
  </xdr:twoCellAnchor>
  <xdr:twoCellAnchor>
    <xdr:from>
      <xdr:col>2</xdr:col>
      <xdr:colOff>61800</xdr:colOff>
      <xdr:row>559</xdr:row>
      <xdr:rowOff>109425</xdr:rowOff>
    </xdr:from>
    <xdr:to>
      <xdr:col>2</xdr:col>
      <xdr:colOff>564720</xdr:colOff>
      <xdr:row>559</xdr:row>
      <xdr:rowOff>627585</xdr:rowOff>
    </xdr:to>
    <xdr:pic>
      <xdr:nvPicPr>
        <xdr:cNvPr id="603" name="Рисунок 602"/>
        <xdr:cNvPicPr>
          <a:picLocks noChangeAspect="1"/>
        </xdr:cNvPicPr>
      </xdr:nvPicPr>
      <xdr:blipFill>
        <a:blip xmlns:r="http://schemas.openxmlformats.org/officeDocument/2006/relationships" r:embed="rId69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225" y="368831700"/>
          <a:ext cx="502920" cy="518160"/>
        </a:xfrm>
        <a:prstGeom prst="rect">
          <a:avLst/>
        </a:prstGeom>
      </xdr:spPr>
    </xdr:pic>
    <xdr:clientData/>
  </xdr:twoCellAnchor>
  <xdr:twoCellAnchor>
    <xdr:from>
      <xdr:col>2</xdr:col>
      <xdr:colOff>59400</xdr:colOff>
      <xdr:row>556</xdr:row>
      <xdr:rowOff>78450</xdr:rowOff>
    </xdr:from>
    <xdr:to>
      <xdr:col>2</xdr:col>
      <xdr:colOff>554700</xdr:colOff>
      <xdr:row>556</xdr:row>
      <xdr:rowOff>596610</xdr:rowOff>
    </xdr:to>
    <xdr:pic>
      <xdr:nvPicPr>
        <xdr:cNvPr id="604" name="Рисунок 603"/>
        <xdr:cNvPicPr>
          <a:picLocks noChangeAspect="1"/>
        </xdr:cNvPicPr>
      </xdr:nvPicPr>
      <xdr:blipFill>
        <a:blip xmlns:r="http://schemas.openxmlformats.org/officeDocument/2006/relationships" r:embed="rId69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825" y="369448425"/>
          <a:ext cx="495300" cy="518160"/>
        </a:xfrm>
        <a:prstGeom prst="rect">
          <a:avLst/>
        </a:prstGeom>
      </xdr:spPr>
    </xdr:pic>
    <xdr:clientData/>
  </xdr:twoCellAnchor>
  <xdr:twoCellAnchor>
    <xdr:from>
      <xdr:col>2</xdr:col>
      <xdr:colOff>57150</xdr:colOff>
      <xdr:row>557</xdr:row>
      <xdr:rowOff>57150</xdr:rowOff>
    </xdr:from>
    <xdr:to>
      <xdr:col>2</xdr:col>
      <xdr:colOff>552450</xdr:colOff>
      <xdr:row>557</xdr:row>
      <xdr:rowOff>575310</xdr:rowOff>
    </xdr:to>
    <xdr:pic>
      <xdr:nvPicPr>
        <xdr:cNvPr id="605" name="Рисунок 604"/>
        <xdr:cNvPicPr>
          <a:picLocks noChangeAspect="1"/>
        </xdr:cNvPicPr>
      </xdr:nvPicPr>
      <xdr:blipFill>
        <a:blip xmlns:r="http://schemas.openxmlformats.org/officeDocument/2006/relationships" r:embed="rId69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370074825"/>
          <a:ext cx="495300" cy="518160"/>
        </a:xfrm>
        <a:prstGeom prst="rect">
          <a:avLst/>
        </a:prstGeom>
      </xdr:spPr>
    </xdr:pic>
    <xdr:clientData/>
  </xdr:twoCellAnchor>
  <xdr:twoCellAnchor>
    <xdr:from>
      <xdr:col>2</xdr:col>
      <xdr:colOff>264300</xdr:colOff>
      <xdr:row>590</xdr:row>
      <xdr:rowOff>73800</xdr:rowOff>
    </xdr:from>
    <xdr:to>
      <xdr:col>2</xdr:col>
      <xdr:colOff>393840</xdr:colOff>
      <xdr:row>590</xdr:row>
      <xdr:rowOff>591960</xdr:rowOff>
    </xdr:to>
    <xdr:pic>
      <xdr:nvPicPr>
        <xdr:cNvPr id="606" name="Рисунок 605"/>
        <xdr:cNvPicPr>
          <a:picLocks noChangeAspect="1"/>
        </xdr:cNvPicPr>
      </xdr:nvPicPr>
      <xdr:blipFill>
        <a:blip xmlns:r="http://schemas.openxmlformats.org/officeDocument/2006/relationships" r:embed="rId694" cstate="email">
          <a:extLst>
            <a:ext uri="{BEBA8EAE-BF5A-486C-A8C5-ECC9F3942E4B}">
              <a14:imgProps xmlns:a14="http://schemas.microsoft.com/office/drawing/2010/main">
                <a14:imgLayer r:embed="rId695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725" y="370739175"/>
          <a:ext cx="129540" cy="518160"/>
        </a:xfrm>
        <a:prstGeom prst="rect">
          <a:avLst/>
        </a:prstGeom>
      </xdr:spPr>
    </xdr:pic>
    <xdr:clientData/>
  </xdr:twoCellAnchor>
  <xdr:twoCellAnchor>
    <xdr:from>
      <xdr:col>2</xdr:col>
      <xdr:colOff>261900</xdr:colOff>
      <xdr:row>610</xdr:row>
      <xdr:rowOff>71400</xdr:rowOff>
    </xdr:from>
    <xdr:to>
      <xdr:col>2</xdr:col>
      <xdr:colOff>391440</xdr:colOff>
      <xdr:row>610</xdr:row>
      <xdr:rowOff>589560</xdr:rowOff>
    </xdr:to>
    <xdr:pic>
      <xdr:nvPicPr>
        <xdr:cNvPr id="607" name="Рисунок 606"/>
        <xdr:cNvPicPr>
          <a:picLocks noChangeAspect="1"/>
        </xdr:cNvPicPr>
      </xdr:nvPicPr>
      <xdr:blipFill>
        <a:blip xmlns:r="http://schemas.openxmlformats.org/officeDocument/2006/relationships" r:embed="rId69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325" y="371384475"/>
          <a:ext cx="129540" cy="518160"/>
        </a:xfrm>
        <a:prstGeom prst="rect">
          <a:avLst/>
        </a:prstGeom>
      </xdr:spPr>
    </xdr:pic>
    <xdr:clientData/>
  </xdr:twoCellAnchor>
  <xdr:twoCellAnchor>
    <xdr:from>
      <xdr:col>2</xdr:col>
      <xdr:colOff>202350</xdr:colOff>
      <xdr:row>260</xdr:row>
      <xdr:rowOff>69000</xdr:rowOff>
    </xdr:from>
    <xdr:to>
      <xdr:col>2</xdr:col>
      <xdr:colOff>469050</xdr:colOff>
      <xdr:row>260</xdr:row>
      <xdr:rowOff>587160</xdr:rowOff>
    </xdr:to>
    <xdr:pic>
      <xdr:nvPicPr>
        <xdr:cNvPr id="608" name="Рисунок 607"/>
        <xdr:cNvPicPr>
          <a:picLocks noChangeAspect="1"/>
        </xdr:cNvPicPr>
      </xdr:nvPicPr>
      <xdr:blipFill>
        <a:blip xmlns:r="http://schemas.openxmlformats.org/officeDocument/2006/relationships" r:embed="rId69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775" y="372029775"/>
          <a:ext cx="266700" cy="518160"/>
        </a:xfrm>
        <a:prstGeom prst="rect">
          <a:avLst/>
        </a:prstGeom>
      </xdr:spPr>
    </xdr:pic>
    <xdr:clientData/>
  </xdr:twoCellAnchor>
  <xdr:twoCellAnchor>
    <xdr:from>
      <xdr:col>2</xdr:col>
      <xdr:colOff>180900</xdr:colOff>
      <xdr:row>261</xdr:row>
      <xdr:rowOff>114225</xdr:rowOff>
    </xdr:from>
    <xdr:to>
      <xdr:col>2</xdr:col>
      <xdr:colOff>455220</xdr:colOff>
      <xdr:row>261</xdr:row>
      <xdr:rowOff>632385</xdr:rowOff>
    </xdr:to>
    <xdr:pic>
      <xdr:nvPicPr>
        <xdr:cNvPr id="609" name="Рисунок 608"/>
        <xdr:cNvPicPr>
          <a:picLocks noChangeAspect="1"/>
        </xdr:cNvPicPr>
      </xdr:nvPicPr>
      <xdr:blipFill>
        <a:blip xmlns:r="http://schemas.openxmlformats.org/officeDocument/2006/relationships" r:embed="rId69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325" y="372722700"/>
          <a:ext cx="274320" cy="518160"/>
        </a:xfrm>
        <a:prstGeom prst="rect">
          <a:avLst/>
        </a:prstGeom>
      </xdr:spPr>
    </xdr:pic>
    <xdr:clientData/>
  </xdr:twoCellAnchor>
  <xdr:twoCellAnchor>
    <xdr:from>
      <xdr:col>2</xdr:col>
      <xdr:colOff>28230</xdr:colOff>
      <xdr:row>187</xdr:row>
      <xdr:rowOff>133349</xdr:rowOff>
    </xdr:from>
    <xdr:to>
      <xdr:col>2</xdr:col>
      <xdr:colOff>585302</xdr:colOff>
      <xdr:row>187</xdr:row>
      <xdr:rowOff>523874</xdr:rowOff>
    </xdr:to>
    <xdr:pic>
      <xdr:nvPicPr>
        <xdr:cNvPr id="610" name="Рисунок 609"/>
        <xdr:cNvPicPr>
          <a:picLocks noChangeAspect="1"/>
        </xdr:cNvPicPr>
      </xdr:nvPicPr>
      <xdr:blipFill>
        <a:blip xmlns:r="http://schemas.openxmlformats.org/officeDocument/2006/relationships" r:embed="rId69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655" y="373389524"/>
          <a:ext cx="557072" cy="390525"/>
        </a:xfrm>
        <a:prstGeom prst="rect">
          <a:avLst/>
        </a:prstGeom>
      </xdr:spPr>
    </xdr:pic>
    <xdr:clientData/>
  </xdr:twoCellAnchor>
  <xdr:twoCellAnchor>
    <xdr:from>
      <xdr:col>2</xdr:col>
      <xdr:colOff>52275</xdr:colOff>
      <xdr:row>210</xdr:row>
      <xdr:rowOff>71325</xdr:rowOff>
    </xdr:from>
    <xdr:to>
      <xdr:col>2</xdr:col>
      <xdr:colOff>570435</xdr:colOff>
      <xdr:row>210</xdr:row>
      <xdr:rowOff>589485</xdr:rowOff>
    </xdr:to>
    <xdr:pic>
      <xdr:nvPicPr>
        <xdr:cNvPr id="611" name="Рисунок 610"/>
        <xdr:cNvPicPr>
          <a:picLocks noChangeAspect="1"/>
        </xdr:cNvPicPr>
      </xdr:nvPicPr>
      <xdr:blipFill>
        <a:blip xmlns:r="http://schemas.openxmlformats.org/officeDocument/2006/relationships" r:embed="rId70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700" y="373975200"/>
          <a:ext cx="518160" cy="518160"/>
        </a:xfrm>
        <a:prstGeom prst="rect">
          <a:avLst/>
        </a:prstGeom>
      </xdr:spPr>
    </xdr:pic>
    <xdr:clientData/>
  </xdr:twoCellAnchor>
  <xdr:twoCellAnchor>
    <xdr:from>
      <xdr:col>2</xdr:col>
      <xdr:colOff>49875</xdr:colOff>
      <xdr:row>211</xdr:row>
      <xdr:rowOff>68925</xdr:rowOff>
    </xdr:from>
    <xdr:to>
      <xdr:col>2</xdr:col>
      <xdr:colOff>568035</xdr:colOff>
      <xdr:row>211</xdr:row>
      <xdr:rowOff>587085</xdr:rowOff>
    </xdr:to>
    <xdr:pic>
      <xdr:nvPicPr>
        <xdr:cNvPr id="612" name="Рисунок 611"/>
        <xdr:cNvPicPr>
          <a:picLocks noChangeAspect="1"/>
        </xdr:cNvPicPr>
      </xdr:nvPicPr>
      <xdr:blipFill>
        <a:blip xmlns:r="http://schemas.openxmlformats.org/officeDocument/2006/relationships" r:embed="rId70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300" y="374620500"/>
          <a:ext cx="518160" cy="518160"/>
        </a:xfrm>
        <a:prstGeom prst="rect">
          <a:avLst/>
        </a:prstGeom>
      </xdr:spPr>
    </xdr:pic>
    <xdr:clientData/>
  </xdr:twoCellAnchor>
  <xdr:twoCellAnchor>
    <xdr:from>
      <xdr:col>2</xdr:col>
      <xdr:colOff>76200</xdr:colOff>
      <xdr:row>265</xdr:row>
      <xdr:rowOff>66675</xdr:rowOff>
    </xdr:from>
    <xdr:to>
      <xdr:col>2</xdr:col>
      <xdr:colOff>541020</xdr:colOff>
      <xdr:row>265</xdr:row>
      <xdr:rowOff>584835</xdr:rowOff>
    </xdr:to>
    <xdr:pic>
      <xdr:nvPicPr>
        <xdr:cNvPr id="613" name="Рисунок 612"/>
        <xdr:cNvPicPr>
          <a:picLocks noChangeAspect="1"/>
        </xdr:cNvPicPr>
      </xdr:nvPicPr>
      <xdr:blipFill>
        <a:blip xmlns:r="http://schemas.openxmlformats.org/officeDocument/2006/relationships" r:embed="rId70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375265950"/>
          <a:ext cx="464820" cy="518160"/>
        </a:xfrm>
        <a:prstGeom prst="rect">
          <a:avLst/>
        </a:prstGeom>
      </xdr:spPr>
    </xdr:pic>
    <xdr:clientData/>
  </xdr:twoCellAnchor>
  <xdr:twoCellAnchor>
    <xdr:from>
      <xdr:col>2</xdr:col>
      <xdr:colOff>83325</xdr:colOff>
      <xdr:row>266</xdr:row>
      <xdr:rowOff>102375</xdr:rowOff>
    </xdr:from>
    <xdr:to>
      <xdr:col>2</xdr:col>
      <xdr:colOff>532905</xdr:colOff>
      <xdr:row>266</xdr:row>
      <xdr:rowOff>620535</xdr:rowOff>
    </xdr:to>
    <xdr:pic>
      <xdr:nvPicPr>
        <xdr:cNvPr id="614" name="Рисунок 613"/>
        <xdr:cNvPicPr>
          <a:picLocks noChangeAspect="1"/>
        </xdr:cNvPicPr>
      </xdr:nvPicPr>
      <xdr:blipFill>
        <a:blip xmlns:r="http://schemas.openxmlformats.org/officeDocument/2006/relationships" r:embed="rId70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750" y="375949350"/>
          <a:ext cx="449580" cy="518160"/>
        </a:xfrm>
        <a:prstGeom prst="rect">
          <a:avLst/>
        </a:prstGeom>
      </xdr:spPr>
    </xdr:pic>
    <xdr:clientData/>
  </xdr:twoCellAnchor>
  <xdr:twoCellAnchor>
    <xdr:from>
      <xdr:col>2</xdr:col>
      <xdr:colOff>42825</xdr:colOff>
      <xdr:row>212</xdr:row>
      <xdr:rowOff>90450</xdr:rowOff>
    </xdr:from>
    <xdr:to>
      <xdr:col>2</xdr:col>
      <xdr:colOff>583845</xdr:colOff>
      <xdr:row>212</xdr:row>
      <xdr:rowOff>608610</xdr:rowOff>
    </xdr:to>
    <xdr:pic>
      <xdr:nvPicPr>
        <xdr:cNvPr id="615" name="Рисунок 614"/>
        <xdr:cNvPicPr>
          <a:picLocks noChangeAspect="1"/>
        </xdr:cNvPicPr>
      </xdr:nvPicPr>
      <xdr:blipFill>
        <a:blip xmlns:r="http://schemas.openxmlformats.org/officeDocument/2006/relationships" r:embed="rId70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50" y="376585125"/>
          <a:ext cx="541020" cy="518160"/>
        </a:xfrm>
        <a:prstGeom prst="rect">
          <a:avLst/>
        </a:prstGeom>
      </xdr:spPr>
    </xdr:pic>
    <xdr:clientData/>
  </xdr:twoCellAnchor>
  <xdr:twoCellAnchor>
    <xdr:from>
      <xdr:col>2</xdr:col>
      <xdr:colOff>59475</xdr:colOff>
      <xdr:row>213</xdr:row>
      <xdr:rowOff>78525</xdr:rowOff>
    </xdr:from>
    <xdr:to>
      <xdr:col>2</xdr:col>
      <xdr:colOff>577635</xdr:colOff>
      <xdr:row>213</xdr:row>
      <xdr:rowOff>596685</xdr:rowOff>
    </xdr:to>
    <xdr:pic>
      <xdr:nvPicPr>
        <xdr:cNvPr id="616" name="Рисунок 615"/>
        <xdr:cNvPicPr>
          <a:picLocks noChangeAspect="1"/>
        </xdr:cNvPicPr>
      </xdr:nvPicPr>
      <xdr:blipFill>
        <a:blip xmlns:r="http://schemas.openxmlformats.org/officeDocument/2006/relationships" r:embed="rId70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900" y="377220900"/>
          <a:ext cx="518160" cy="518160"/>
        </a:xfrm>
        <a:prstGeom prst="rect">
          <a:avLst/>
        </a:prstGeom>
      </xdr:spPr>
    </xdr:pic>
    <xdr:clientData/>
  </xdr:twoCellAnchor>
  <xdr:twoCellAnchor>
    <xdr:from>
      <xdr:col>2</xdr:col>
      <xdr:colOff>76125</xdr:colOff>
      <xdr:row>267</xdr:row>
      <xdr:rowOff>85650</xdr:rowOff>
    </xdr:from>
    <xdr:to>
      <xdr:col>2</xdr:col>
      <xdr:colOff>525705</xdr:colOff>
      <xdr:row>267</xdr:row>
      <xdr:rowOff>603810</xdr:rowOff>
    </xdr:to>
    <xdr:pic>
      <xdr:nvPicPr>
        <xdr:cNvPr id="617" name="Рисунок 616"/>
        <xdr:cNvPicPr>
          <a:picLocks noChangeAspect="1"/>
        </xdr:cNvPicPr>
      </xdr:nvPicPr>
      <xdr:blipFill>
        <a:blip xmlns:r="http://schemas.openxmlformats.org/officeDocument/2006/relationships" r:embed="rId70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550" y="377875725"/>
          <a:ext cx="449580" cy="518160"/>
        </a:xfrm>
        <a:prstGeom prst="rect">
          <a:avLst/>
        </a:prstGeom>
      </xdr:spPr>
    </xdr:pic>
    <xdr:clientData/>
  </xdr:twoCellAnchor>
  <xdr:twoCellAnchor>
    <xdr:from>
      <xdr:col>2</xdr:col>
      <xdr:colOff>111825</xdr:colOff>
      <xdr:row>268</xdr:row>
      <xdr:rowOff>64200</xdr:rowOff>
    </xdr:from>
    <xdr:to>
      <xdr:col>2</xdr:col>
      <xdr:colOff>508065</xdr:colOff>
      <xdr:row>268</xdr:row>
      <xdr:rowOff>582360</xdr:rowOff>
    </xdr:to>
    <xdr:pic>
      <xdr:nvPicPr>
        <xdr:cNvPr id="618" name="Рисунок 617"/>
        <xdr:cNvPicPr>
          <a:picLocks noChangeAspect="1"/>
        </xdr:cNvPicPr>
      </xdr:nvPicPr>
      <xdr:blipFill>
        <a:blip xmlns:r="http://schemas.openxmlformats.org/officeDocument/2006/relationships" r:embed="rId70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250" y="378501975"/>
          <a:ext cx="396240" cy="518160"/>
        </a:xfrm>
        <a:prstGeom prst="rect">
          <a:avLst/>
        </a:prstGeom>
      </xdr:spPr>
    </xdr:pic>
    <xdr:clientData/>
  </xdr:twoCellAnchor>
  <xdr:twoCellAnchor>
    <xdr:from>
      <xdr:col>2</xdr:col>
      <xdr:colOff>42750</xdr:colOff>
      <xdr:row>102</xdr:row>
      <xdr:rowOff>118950</xdr:rowOff>
    </xdr:from>
    <xdr:to>
      <xdr:col>2</xdr:col>
      <xdr:colOff>590550</xdr:colOff>
      <xdr:row>102</xdr:row>
      <xdr:rowOff>562407</xdr:rowOff>
    </xdr:to>
    <xdr:pic>
      <xdr:nvPicPr>
        <xdr:cNvPr id="619" name="Рисунок 618"/>
        <xdr:cNvPicPr>
          <a:picLocks noChangeAspect="1"/>
        </xdr:cNvPicPr>
      </xdr:nvPicPr>
      <xdr:blipFill>
        <a:blip xmlns:r="http://schemas.openxmlformats.org/officeDocument/2006/relationships" r:embed="rId70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175" y="379204425"/>
          <a:ext cx="547800" cy="443457"/>
        </a:xfrm>
        <a:prstGeom prst="rect">
          <a:avLst/>
        </a:prstGeom>
      </xdr:spPr>
    </xdr:pic>
    <xdr:clientData/>
  </xdr:twoCellAnchor>
  <xdr:twoCellAnchor>
    <xdr:from>
      <xdr:col>2</xdr:col>
      <xdr:colOff>49875</xdr:colOff>
      <xdr:row>132</xdr:row>
      <xdr:rowOff>173700</xdr:rowOff>
    </xdr:from>
    <xdr:to>
      <xdr:col>2</xdr:col>
      <xdr:colOff>592833</xdr:colOff>
      <xdr:row>132</xdr:row>
      <xdr:rowOff>466725</xdr:rowOff>
    </xdr:to>
    <xdr:pic>
      <xdr:nvPicPr>
        <xdr:cNvPr id="620" name="Рисунок 619"/>
        <xdr:cNvPicPr>
          <a:picLocks noChangeAspect="1"/>
        </xdr:cNvPicPr>
      </xdr:nvPicPr>
      <xdr:blipFill>
        <a:blip xmlns:r="http://schemas.openxmlformats.org/officeDocument/2006/relationships" r:embed="rId70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300" y="379906875"/>
          <a:ext cx="542958" cy="293025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133</xdr:row>
      <xdr:rowOff>180975</xdr:rowOff>
    </xdr:from>
    <xdr:to>
      <xdr:col>2</xdr:col>
      <xdr:colOff>577103</xdr:colOff>
      <xdr:row>133</xdr:row>
      <xdr:rowOff>447675</xdr:rowOff>
    </xdr:to>
    <xdr:pic>
      <xdr:nvPicPr>
        <xdr:cNvPr id="621" name="Рисунок 620"/>
        <xdr:cNvPicPr>
          <a:picLocks noChangeAspect="1"/>
        </xdr:cNvPicPr>
      </xdr:nvPicPr>
      <xdr:blipFill>
        <a:blip xmlns:r="http://schemas.openxmlformats.org/officeDocument/2006/relationships" r:embed="rId71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380561850"/>
          <a:ext cx="529478" cy="266700"/>
        </a:xfrm>
        <a:prstGeom prst="rect">
          <a:avLst/>
        </a:prstGeom>
      </xdr:spPr>
    </xdr:pic>
    <xdr:clientData/>
  </xdr:twoCellAnchor>
  <xdr:twoCellAnchor>
    <xdr:from>
      <xdr:col>2</xdr:col>
      <xdr:colOff>19051</xdr:colOff>
      <xdr:row>264</xdr:row>
      <xdr:rowOff>226199</xdr:rowOff>
    </xdr:from>
    <xdr:to>
      <xdr:col>2</xdr:col>
      <xdr:colOff>579945</xdr:colOff>
      <xdr:row>264</xdr:row>
      <xdr:rowOff>409575</xdr:rowOff>
    </xdr:to>
    <xdr:pic>
      <xdr:nvPicPr>
        <xdr:cNvPr id="622" name="Рисунок 621"/>
        <xdr:cNvPicPr>
          <a:picLocks noChangeAspect="1"/>
        </xdr:cNvPicPr>
      </xdr:nvPicPr>
      <xdr:blipFill rotWithShape="1">
        <a:blip xmlns:r="http://schemas.openxmlformats.org/officeDocument/2006/relationships" r:embed="rId7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1566"/>
        <a:stretch/>
      </xdr:blipFill>
      <xdr:spPr>
        <a:xfrm>
          <a:off x="371476" y="381254774"/>
          <a:ext cx="560894" cy="183376"/>
        </a:xfrm>
        <a:prstGeom prst="rect">
          <a:avLst/>
        </a:prstGeom>
      </xdr:spPr>
    </xdr:pic>
    <xdr:clientData/>
  </xdr:twoCellAnchor>
  <xdr:twoCellAnchor>
    <xdr:from>
      <xdr:col>2</xdr:col>
      <xdr:colOff>19051</xdr:colOff>
      <xdr:row>257</xdr:row>
      <xdr:rowOff>261900</xdr:rowOff>
    </xdr:from>
    <xdr:to>
      <xdr:col>2</xdr:col>
      <xdr:colOff>589635</xdr:colOff>
      <xdr:row>257</xdr:row>
      <xdr:rowOff>409575</xdr:rowOff>
    </xdr:to>
    <xdr:pic>
      <xdr:nvPicPr>
        <xdr:cNvPr id="623" name="Рисунок 622"/>
        <xdr:cNvPicPr>
          <a:picLocks noChangeAspect="1"/>
        </xdr:cNvPicPr>
      </xdr:nvPicPr>
      <xdr:blipFill rotWithShape="1">
        <a:blip xmlns:r="http://schemas.openxmlformats.org/officeDocument/2006/relationships" r:embed="rId71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71476" y="381938175"/>
          <a:ext cx="570584" cy="147675"/>
        </a:xfrm>
        <a:prstGeom prst="rect">
          <a:avLst/>
        </a:prstGeom>
      </xdr:spPr>
    </xdr:pic>
    <xdr:clientData/>
  </xdr:twoCellAnchor>
  <xdr:twoCellAnchor>
    <xdr:from>
      <xdr:col>2</xdr:col>
      <xdr:colOff>40425</xdr:colOff>
      <xdr:row>245</xdr:row>
      <xdr:rowOff>297600</xdr:rowOff>
    </xdr:from>
    <xdr:to>
      <xdr:col>2</xdr:col>
      <xdr:colOff>569278</xdr:colOff>
      <xdr:row>245</xdr:row>
      <xdr:rowOff>390525</xdr:rowOff>
    </xdr:to>
    <xdr:pic>
      <xdr:nvPicPr>
        <xdr:cNvPr id="624" name="Рисунок 623"/>
        <xdr:cNvPicPr>
          <a:picLocks noChangeAspect="1"/>
        </xdr:cNvPicPr>
      </xdr:nvPicPr>
      <xdr:blipFill>
        <a:blip xmlns:r="http://schemas.openxmlformats.org/officeDocument/2006/relationships" r:embed="rId713" cstate="email">
          <a:extLst>
            <a:ext uri="{BEBA8EAE-BF5A-486C-A8C5-ECC9F3942E4B}">
              <a14:imgProps xmlns:a14="http://schemas.microsoft.com/office/drawing/2010/main">
                <a14:imgLayer r:embed="rId714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850" y="382621575"/>
          <a:ext cx="528853" cy="92925"/>
        </a:xfrm>
        <a:prstGeom prst="rect">
          <a:avLst/>
        </a:prstGeom>
      </xdr:spPr>
    </xdr:pic>
    <xdr:clientData/>
  </xdr:twoCellAnchor>
  <xdr:twoCellAnchor>
    <xdr:from>
      <xdr:col>2</xdr:col>
      <xdr:colOff>95175</xdr:colOff>
      <xdr:row>252</xdr:row>
      <xdr:rowOff>66600</xdr:rowOff>
    </xdr:from>
    <xdr:to>
      <xdr:col>2</xdr:col>
      <xdr:colOff>506655</xdr:colOff>
      <xdr:row>252</xdr:row>
      <xdr:rowOff>584760</xdr:rowOff>
    </xdr:to>
    <xdr:pic>
      <xdr:nvPicPr>
        <xdr:cNvPr id="625" name="Рисунок 624"/>
        <xdr:cNvPicPr>
          <a:picLocks noChangeAspect="1"/>
        </xdr:cNvPicPr>
      </xdr:nvPicPr>
      <xdr:blipFill>
        <a:blip xmlns:r="http://schemas.openxmlformats.org/officeDocument/2006/relationships" r:embed="rId715" cstate="email">
          <a:extLst>
            <a:ext uri="{BEBA8EAE-BF5A-486C-A8C5-ECC9F3942E4B}">
              <a14:imgProps xmlns:a14="http://schemas.microsoft.com/office/drawing/2010/main">
                <a14:imgLayer r:embed="rId716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00" y="383038275"/>
          <a:ext cx="411480" cy="518160"/>
        </a:xfrm>
        <a:prstGeom prst="rect">
          <a:avLst/>
        </a:prstGeom>
      </xdr:spPr>
    </xdr:pic>
    <xdr:clientData/>
  </xdr:twoCellAnchor>
  <xdr:twoCellAnchor>
    <xdr:from>
      <xdr:col>2</xdr:col>
      <xdr:colOff>45150</xdr:colOff>
      <xdr:row>202</xdr:row>
      <xdr:rowOff>73725</xdr:rowOff>
    </xdr:from>
    <xdr:to>
      <xdr:col>2</xdr:col>
      <xdr:colOff>548070</xdr:colOff>
      <xdr:row>202</xdr:row>
      <xdr:rowOff>591885</xdr:rowOff>
    </xdr:to>
    <xdr:pic>
      <xdr:nvPicPr>
        <xdr:cNvPr id="626" name="Рисунок 625"/>
        <xdr:cNvPicPr>
          <a:picLocks noChangeAspect="1"/>
        </xdr:cNvPicPr>
      </xdr:nvPicPr>
      <xdr:blipFill>
        <a:blip xmlns:r="http://schemas.openxmlformats.org/officeDocument/2006/relationships" r:embed="rId717" cstate="email">
          <a:extLst>
            <a:ext uri="{BEBA8EAE-BF5A-486C-A8C5-ECC9F3942E4B}">
              <a14:imgProps xmlns:a14="http://schemas.microsoft.com/office/drawing/2010/main">
                <a14:imgLayer r:embed="rId718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575" y="383693100"/>
          <a:ext cx="502920" cy="518160"/>
        </a:xfrm>
        <a:prstGeom prst="rect">
          <a:avLst/>
        </a:prstGeom>
      </xdr:spPr>
    </xdr:pic>
    <xdr:clientData/>
  </xdr:twoCellAnchor>
  <xdr:twoCellAnchor>
    <xdr:from>
      <xdr:col>2</xdr:col>
      <xdr:colOff>42750</xdr:colOff>
      <xdr:row>177</xdr:row>
      <xdr:rowOff>157050</xdr:rowOff>
    </xdr:from>
    <xdr:to>
      <xdr:col>2</xdr:col>
      <xdr:colOff>599868</xdr:colOff>
      <xdr:row>177</xdr:row>
      <xdr:rowOff>495300</xdr:rowOff>
    </xdr:to>
    <xdr:pic>
      <xdr:nvPicPr>
        <xdr:cNvPr id="627" name="Рисунок 626"/>
        <xdr:cNvPicPr>
          <a:picLocks noChangeAspect="1"/>
        </xdr:cNvPicPr>
      </xdr:nvPicPr>
      <xdr:blipFill>
        <a:blip xmlns:r="http://schemas.openxmlformats.org/officeDocument/2006/relationships" r:embed="rId719" cstate="email">
          <a:extLst>
            <a:ext uri="{BEBA8EAE-BF5A-486C-A8C5-ECC9F3942E4B}">
              <a14:imgProps xmlns:a14="http://schemas.microsoft.com/office/drawing/2010/main">
                <a14:imgLayer r:embed="rId720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175" y="384424125"/>
          <a:ext cx="557118" cy="338250"/>
        </a:xfrm>
        <a:prstGeom prst="rect">
          <a:avLst/>
        </a:prstGeom>
      </xdr:spPr>
    </xdr:pic>
    <xdr:clientData/>
  </xdr:twoCellAnchor>
  <xdr:twoCellAnchor>
    <xdr:from>
      <xdr:col>2</xdr:col>
      <xdr:colOff>19050</xdr:colOff>
      <xdr:row>175</xdr:row>
      <xdr:rowOff>154651</xdr:rowOff>
    </xdr:from>
    <xdr:to>
      <xdr:col>2</xdr:col>
      <xdr:colOff>588534</xdr:colOff>
      <xdr:row>175</xdr:row>
      <xdr:rowOff>500409</xdr:rowOff>
    </xdr:to>
    <xdr:pic>
      <xdr:nvPicPr>
        <xdr:cNvPr id="628" name="Рисунок 627"/>
        <xdr:cNvPicPr>
          <a:picLocks noChangeAspect="1"/>
        </xdr:cNvPicPr>
      </xdr:nvPicPr>
      <xdr:blipFill>
        <a:blip xmlns:r="http://schemas.openxmlformats.org/officeDocument/2006/relationships" r:embed="rId721" cstate="email">
          <a:extLst>
            <a:ext uri="{BEBA8EAE-BF5A-486C-A8C5-ECC9F3942E4B}">
              <a14:imgProps xmlns:a14="http://schemas.microsoft.com/office/drawing/2010/main">
                <a14:imgLayer r:embed="rId722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385069426"/>
          <a:ext cx="569484" cy="345758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173</xdr:row>
      <xdr:rowOff>123825</xdr:rowOff>
    </xdr:from>
    <xdr:to>
      <xdr:col>2</xdr:col>
      <xdr:colOff>571500</xdr:colOff>
      <xdr:row>173</xdr:row>
      <xdr:rowOff>447675</xdr:rowOff>
    </xdr:to>
    <xdr:pic>
      <xdr:nvPicPr>
        <xdr:cNvPr id="629" name="Рисунок 628"/>
        <xdr:cNvPicPr>
          <a:picLocks noChangeAspect="1"/>
        </xdr:cNvPicPr>
      </xdr:nvPicPr>
      <xdr:blipFill>
        <a:blip xmlns:r="http://schemas.openxmlformats.org/officeDocument/2006/relationships" r:embed="rId72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385686300"/>
          <a:ext cx="533400" cy="323850"/>
        </a:xfrm>
        <a:prstGeom prst="rect">
          <a:avLst/>
        </a:prstGeom>
      </xdr:spPr>
    </xdr:pic>
    <xdr:clientData/>
  </xdr:twoCellAnchor>
  <xdr:twoCellAnchor>
    <xdr:from>
      <xdr:col>2</xdr:col>
      <xdr:colOff>26175</xdr:colOff>
      <xdr:row>178</xdr:row>
      <xdr:rowOff>169050</xdr:rowOff>
    </xdr:from>
    <xdr:to>
      <xdr:col>2</xdr:col>
      <xdr:colOff>579216</xdr:colOff>
      <xdr:row>178</xdr:row>
      <xdr:rowOff>504825</xdr:rowOff>
    </xdr:to>
    <xdr:pic>
      <xdr:nvPicPr>
        <xdr:cNvPr id="630" name="Рисунок 629"/>
        <xdr:cNvPicPr>
          <a:picLocks noChangeAspect="1"/>
        </xdr:cNvPicPr>
      </xdr:nvPicPr>
      <xdr:blipFill>
        <a:blip xmlns:r="http://schemas.openxmlformats.org/officeDocument/2006/relationships" r:embed="rId724" cstate="email">
          <a:extLst>
            <a:ext uri="{BEBA8EAE-BF5A-486C-A8C5-ECC9F3942E4B}">
              <a14:imgProps xmlns:a14="http://schemas.microsoft.com/office/drawing/2010/main">
                <a14:imgLayer r:embed="rId725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600" y="386379225"/>
          <a:ext cx="553041" cy="335775"/>
        </a:xfrm>
        <a:prstGeom prst="rect">
          <a:avLst/>
        </a:prstGeom>
      </xdr:spPr>
    </xdr:pic>
    <xdr:clientData/>
  </xdr:twoCellAnchor>
  <xdr:twoCellAnchor>
    <xdr:from>
      <xdr:col>2</xdr:col>
      <xdr:colOff>71400</xdr:colOff>
      <xdr:row>176</xdr:row>
      <xdr:rowOff>147600</xdr:rowOff>
    </xdr:from>
    <xdr:to>
      <xdr:col>2</xdr:col>
      <xdr:colOff>581329</xdr:colOff>
      <xdr:row>176</xdr:row>
      <xdr:rowOff>457200</xdr:rowOff>
    </xdr:to>
    <xdr:pic>
      <xdr:nvPicPr>
        <xdr:cNvPr id="631" name="Рисунок 630"/>
        <xdr:cNvPicPr>
          <a:picLocks noChangeAspect="1"/>
        </xdr:cNvPicPr>
      </xdr:nvPicPr>
      <xdr:blipFill>
        <a:blip xmlns:r="http://schemas.openxmlformats.org/officeDocument/2006/relationships" r:embed="rId726" cstate="email">
          <a:extLst>
            <a:ext uri="{BEBA8EAE-BF5A-486C-A8C5-ECC9F3942E4B}">
              <a14:imgProps xmlns:a14="http://schemas.microsoft.com/office/drawing/2010/main">
                <a14:imgLayer r:embed="rId727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825" y="387005475"/>
          <a:ext cx="509929" cy="309600"/>
        </a:xfrm>
        <a:prstGeom prst="rect">
          <a:avLst/>
        </a:prstGeom>
      </xdr:spPr>
    </xdr:pic>
    <xdr:clientData/>
  </xdr:twoCellAnchor>
  <xdr:twoCellAnchor>
    <xdr:from>
      <xdr:col>2</xdr:col>
      <xdr:colOff>30900</xdr:colOff>
      <xdr:row>174</xdr:row>
      <xdr:rowOff>183300</xdr:rowOff>
    </xdr:from>
    <xdr:to>
      <xdr:col>2</xdr:col>
      <xdr:colOff>560471</xdr:colOff>
      <xdr:row>174</xdr:row>
      <xdr:rowOff>504825</xdr:rowOff>
    </xdr:to>
    <xdr:pic>
      <xdr:nvPicPr>
        <xdr:cNvPr id="632" name="Рисунок 631"/>
        <xdr:cNvPicPr>
          <a:picLocks noChangeAspect="1"/>
        </xdr:cNvPicPr>
      </xdr:nvPicPr>
      <xdr:blipFill>
        <a:blip xmlns:r="http://schemas.openxmlformats.org/officeDocument/2006/relationships" r:embed="rId728" cstate="email">
          <a:extLst>
            <a:ext uri="{BEBA8EAE-BF5A-486C-A8C5-ECC9F3942E4B}">
              <a14:imgProps xmlns:a14="http://schemas.microsoft.com/office/drawing/2010/main">
                <a14:imgLayer r:embed="rId729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325" y="387688875"/>
          <a:ext cx="529571" cy="321525"/>
        </a:xfrm>
        <a:prstGeom prst="rect">
          <a:avLst/>
        </a:prstGeom>
      </xdr:spPr>
    </xdr:pic>
    <xdr:clientData/>
  </xdr:twoCellAnchor>
  <xdr:twoCellAnchor>
    <xdr:from>
      <xdr:col>2</xdr:col>
      <xdr:colOff>57075</xdr:colOff>
      <xdr:row>182</xdr:row>
      <xdr:rowOff>95175</xdr:rowOff>
    </xdr:from>
    <xdr:to>
      <xdr:col>2</xdr:col>
      <xdr:colOff>575235</xdr:colOff>
      <xdr:row>182</xdr:row>
      <xdr:rowOff>613335</xdr:rowOff>
    </xdr:to>
    <xdr:pic>
      <xdr:nvPicPr>
        <xdr:cNvPr id="633" name="Рисунок 632"/>
        <xdr:cNvPicPr>
          <a:picLocks noChangeAspect="1"/>
        </xdr:cNvPicPr>
      </xdr:nvPicPr>
      <xdr:blipFill>
        <a:blip xmlns:r="http://schemas.openxmlformats.org/officeDocument/2006/relationships" r:embed="rId730" cstate="email">
          <a:extLst>
            <a:ext uri="{BEBA8EAE-BF5A-486C-A8C5-ECC9F3942E4B}">
              <a14:imgProps xmlns:a14="http://schemas.microsoft.com/office/drawing/2010/main">
                <a14:imgLayer r:embed="rId731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00" y="388248450"/>
          <a:ext cx="518160" cy="518160"/>
        </a:xfrm>
        <a:prstGeom prst="rect">
          <a:avLst/>
        </a:prstGeom>
      </xdr:spPr>
    </xdr:pic>
    <xdr:clientData/>
  </xdr:twoCellAnchor>
  <xdr:twoCellAnchor>
    <xdr:from>
      <xdr:col>2</xdr:col>
      <xdr:colOff>54675</xdr:colOff>
      <xdr:row>181</xdr:row>
      <xdr:rowOff>83250</xdr:rowOff>
    </xdr:from>
    <xdr:to>
      <xdr:col>2</xdr:col>
      <xdr:colOff>572835</xdr:colOff>
      <xdr:row>181</xdr:row>
      <xdr:rowOff>601410</xdr:rowOff>
    </xdr:to>
    <xdr:pic>
      <xdr:nvPicPr>
        <xdr:cNvPr id="634" name="Рисунок 633"/>
        <xdr:cNvPicPr>
          <a:picLocks noChangeAspect="1"/>
        </xdr:cNvPicPr>
      </xdr:nvPicPr>
      <xdr:blipFill>
        <a:blip xmlns:r="http://schemas.openxmlformats.org/officeDocument/2006/relationships" r:embed="rId732" cstate="email">
          <a:extLst>
            <a:ext uri="{BEBA8EAE-BF5A-486C-A8C5-ECC9F3942E4B}">
              <a14:imgProps xmlns:a14="http://schemas.microsoft.com/office/drawing/2010/main">
                <a14:imgLayer r:embed="rId733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100" y="388884225"/>
          <a:ext cx="518160" cy="518160"/>
        </a:xfrm>
        <a:prstGeom prst="rect">
          <a:avLst/>
        </a:prstGeom>
      </xdr:spPr>
    </xdr:pic>
    <xdr:clientData/>
  </xdr:twoCellAnchor>
  <xdr:twoCellAnchor>
    <xdr:from>
      <xdr:col>2</xdr:col>
      <xdr:colOff>52275</xdr:colOff>
      <xdr:row>180</xdr:row>
      <xdr:rowOff>80850</xdr:rowOff>
    </xdr:from>
    <xdr:to>
      <xdr:col>2</xdr:col>
      <xdr:colOff>570435</xdr:colOff>
      <xdr:row>180</xdr:row>
      <xdr:rowOff>599010</xdr:rowOff>
    </xdr:to>
    <xdr:pic>
      <xdr:nvPicPr>
        <xdr:cNvPr id="635" name="Рисунок 634"/>
        <xdr:cNvPicPr>
          <a:picLocks noChangeAspect="1"/>
        </xdr:cNvPicPr>
      </xdr:nvPicPr>
      <xdr:blipFill>
        <a:blip xmlns:r="http://schemas.openxmlformats.org/officeDocument/2006/relationships" r:embed="rId734" cstate="email">
          <a:extLst>
            <a:ext uri="{BEBA8EAE-BF5A-486C-A8C5-ECC9F3942E4B}">
              <a14:imgProps xmlns:a14="http://schemas.microsoft.com/office/drawing/2010/main">
                <a14:imgLayer r:embed="rId735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700" y="389529525"/>
          <a:ext cx="518160" cy="518160"/>
        </a:xfrm>
        <a:prstGeom prst="rect">
          <a:avLst/>
        </a:prstGeom>
      </xdr:spPr>
    </xdr:pic>
    <xdr:clientData/>
  </xdr:twoCellAnchor>
  <xdr:twoCellAnchor>
    <xdr:from>
      <xdr:col>2</xdr:col>
      <xdr:colOff>192825</xdr:colOff>
      <xdr:row>258</xdr:row>
      <xdr:rowOff>69000</xdr:rowOff>
    </xdr:from>
    <xdr:to>
      <xdr:col>2</xdr:col>
      <xdr:colOff>436665</xdr:colOff>
      <xdr:row>258</xdr:row>
      <xdr:rowOff>587160</xdr:rowOff>
    </xdr:to>
    <xdr:pic>
      <xdr:nvPicPr>
        <xdr:cNvPr id="640" name="Рисунок 639"/>
        <xdr:cNvPicPr>
          <a:picLocks noChangeAspect="1"/>
        </xdr:cNvPicPr>
      </xdr:nvPicPr>
      <xdr:blipFill>
        <a:blip xmlns:r="http://schemas.openxmlformats.org/officeDocument/2006/relationships" r:embed="rId73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250" y="392756175"/>
          <a:ext cx="243840" cy="518160"/>
        </a:xfrm>
        <a:prstGeom prst="rect">
          <a:avLst/>
        </a:prstGeom>
      </xdr:spPr>
    </xdr:pic>
    <xdr:clientData/>
  </xdr:twoCellAnchor>
  <xdr:twoCellAnchor>
    <xdr:from>
      <xdr:col>2</xdr:col>
      <xdr:colOff>219000</xdr:colOff>
      <xdr:row>253</xdr:row>
      <xdr:rowOff>76125</xdr:rowOff>
    </xdr:from>
    <xdr:to>
      <xdr:col>2</xdr:col>
      <xdr:colOff>401880</xdr:colOff>
      <xdr:row>253</xdr:row>
      <xdr:rowOff>594285</xdr:rowOff>
    </xdr:to>
    <xdr:pic>
      <xdr:nvPicPr>
        <xdr:cNvPr id="641" name="Рисунок 640"/>
        <xdr:cNvPicPr>
          <a:picLocks noChangeAspect="1"/>
        </xdr:cNvPicPr>
      </xdr:nvPicPr>
      <xdr:blipFill>
        <a:blip xmlns:r="http://schemas.openxmlformats.org/officeDocument/2006/relationships" r:embed="rId73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25" y="393411000"/>
          <a:ext cx="182880" cy="518160"/>
        </a:xfrm>
        <a:prstGeom prst="rect">
          <a:avLst/>
        </a:prstGeom>
      </xdr:spPr>
    </xdr:pic>
    <xdr:clientData/>
  </xdr:twoCellAnchor>
  <xdr:twoCellAnchor>
    <xdr:from>
      <xdr:col>2</xdr:col>
      <xdr:colOff>9524</xdr:colOff>
      <xdr:row>130</xdr:row>
      <xdr:rowOff>87975</xdr:rowOff>
    </xdr:from>
    <xdr:to>
      <xdr:col>2</xdr:col>
      <xdr:colOff>596609</xdr:colOff>
      <xdr:row>130</xdr:row>
      <xdr:rowOff>599793</xdr:rowOff>
    </xdr:to>
    <xdr:pic>
      <xdr:nvPicPr>
        <xdr:cNvPr id="644" name="Рисунок 643"/>
        <xdr:cNvPicPr>
          <a:picLocks noChangeAspect="1"/>
        </xdr:cNvPicPr>
      </xdr:nvPicPr>
      <xdr:blipFill>
        <a:blip xmlns:r="http://schemas.openxmlformats.org/officeDocument/2006/relationships" r:embed="rId73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49" y="395365950"/>
          <a:ext cx="587085" cy="511818"/>
        </a:xfrm>
        <a:prstGeom prst="rect">
          <a:avLst/>
        </a:prstGeom>
      </xdr:spPr>
    </xdr:pic>
    <xdr:clientData/>
  </xdr:twoCellAnchor>
  <xdr:twoCellAnchor>
    <xdr:from>
      <xdr:col>2</xdr:col>
      <xdr:colOff>66675</xdr:colOff>
      <xdr:row>131</xdr:row>
      <xdr:rowOff>95250</xdr:rowOff>
    </xdr:from>
    <xdr:to>
      <xdr:col>2</xdr:col>
      <xdr:colOff>561975</xdr:colOff>
      <xdr:row>131</xdr:row>
      <xdr:rowOff>496207</xdr:rowOff>
    </xdr:to>
    <xdr:pic>
      <xdr:nvPicPr>
        <xdr:cNvPr id="645" name="Рисунок 644"/>
        <xdr:cNvPicPr>
          <a:picLocks noChangeAspect="1"/>
        </xdr:cNvPicPr>
      </xdr:nvPicPr>
      <xdr:blipFill>
        <a:blip xmlns:r="http://schemas.openxmlformats.org/officeDocument/2006/relationships" r:embed="rId73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396020925"/>
          <a:ext cx="495300" cy="400957"/>
        </a:xfrm>
        <a:prstGeom prst="rect">
          <a:avLst/>
        </a:prstGeom>
      </xdr:spPr>
    </xdr:pic>
    <xdr:clientData/>
  </xdr:twoCellAnchor>
  <xdr:twoCellAnchor>
    <xdr:from>
      <xdr:col>2</xdr:col>
      <xdr:colOff>16650</xdr:colOff>
      <xdr:row>469</xdr:row>
      <xdr:rowOff>64275</xdr:rowOff>
    </xdr:from>
    <xdr:to>
      <xdr:col>2</xdr:col>
      <xdr:colOff>519570</xdr:colOff>
      <xdr:row>469</xdr:row>
      <xdr:rowOff>582435</xdr:rowOff>
    </xdr:to>
    <xdr:pic>
      <xdr:nvPicPr>
        <xdr:cNvPr id="646" name="Рисунок 645"/>
        <xdr:cNvPicPr>
          <a:picLocks noChangeAspect="1"/>
        </xdr:cNvPicPr>
      </xdr:nvPicPr>
      <xdr:blipFill>
        <a:blip xmlns:r="http://schemas.openxmlformats.org/officeDocument/2006/relationships" r:embed="rId74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075" y="396637650"/>
          <a:ext cx="502920" cy="518160"/>
        </a:xfrm>
        <a:prstGeom prst="rect">
          <a:avLst/>
        </a:prstGeom>
      </xdr:spPr>
    </xdr:pic>
    <xdr:clientData/>
  </xdr:twoCellAnchor>
  <xdr:twoCellAnchor>
    <xdr:from>
      <xdr:col>2</xdr:col>
      <xdr:colOff>33300</xdr:colOff>
      <xdr:row>447</xdr:row>
      <xdr:rowOff>242850</xdr:rowOff>
    </xdr:from>
    <xdr:to>
      <xdr:col>2</xdr:col>
      <xdr:colOff>594392</xdr:colOff>
      <xdr:row>447</xdr:row>
      <xdr:rowOff>457200</xdr:rowOff>
    </xdr:to>
    <xdr:pic>
      <xdr:nvPicPr>
        <xdr:cNvPr id="647" name="Рисунок 646"/>
        <xdr:cNvPicPr>
          <a:picLocks noChangeAspect="1"/>
        </xdr:cNvPicPr>
      </xdr:nvPicPr>
      <xdr:blipFill>
        <a:blip xmlns:r="http://schemas.openxmlformats.org/officeDocument/2006/relationships" r:embed="rId741" cstate="email">
          <a:extLst>
            <a:ext uri="{BEBA8EAE-BF5A-486C-A8C5-ECC9F3942E4B}">
              <a14:imgProps xmlns:a14="http://schemas.microsoft.com/office/drawing/2010/main">
                <a14:imgLayer r:embed="rId74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25" y="397463925"/>
          <a:ext cx="561092" cy="214350"/>
        </a:xfrm>
        <a:prstGeom prst="rect">
          <a:avLst/>
        </a:prstGeom>
      </xdr:spPr>
    </xdr:pic>
    <xdr:clientData/>
  </xdr:twoCellAnchor>
  <xdr:twoCellAnchor>
    <xdr:from>
      <xdr:col>2</xdr:col>
      <xdr:colOff>116625</xdr:colOff>
      <xdr:row>470</xdr:row>
      <xdr:rowOff>78525</xdr:rowOff>
    </xdr:from>
    <xdr:to>
      <xdr:col>2</xdr:col>
      <xdr:colOff>467145</xdr:colOff>
      <xdr:row>470</xdr:row>
      <xdr:rowOff>596685</xdr:rowOff>
    </xdr:to>
    <xdr:pic>
      <xdr:nvPicPr>
        <xdr:cNvPr id="648" name="Рисунок 647"/>
        <xdr:cNvPicPr>
          <a:picLocks noChangeAspect="1"/>
        </xdr:cNvPicPr>
      </xdr:nvPicPr>
      <xdr:blipFill>
        <a:blip xmlns:r="http://schemas.openxmlformats.org/officeDocument/2006/relationships" r:embed="rId74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050" y="397947300"/>
          <a:ext cx="350520" cy="51816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444</xdr:row>
      <xdr:rowOff>228525</xdr:rowOff>
    </xdr:from>
    <xdr:to>
      <xdr:col>2</xdr:col>
      <xdr:colOff>592385</xdr:colOff>
      <xdr:row>444</xdr:row>
      <xdr:rowOff>409734</xdr:rowOff>
    </xdr:to>
    <xdr:pic>
      <xdr:nvPicPr>
        <xdr:cNvPr id="649" name="Рисунок 648"/>
        <xdr:cNvPicPr>
          <a:picLocks noChangeAspect="1"/>
        </xdr:cNvPicPr>
      </xdr:nvPicPr>
      <xdr:blipFill>
        <a:blip xmlns:r="http://schemas.openxmlformats.org/officeDocument/2006/relationships" r:embed="rId74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398745000"/>
          <a:ext cx="554285" cy="181209"/>
        </a:xfrm>
        <a:prstGeom prst="rect">
          <a:avLst/>
        </a:prstGeom>
      </xdr:spPr>
    </xdr:pic>
    <xdr:clientData/>
  </xdr:twoCellAnchor>
  <xdr:twoCellAnchor>
    <xdr:from>
      <xdr:col>2</xdr:col>
      <xdr:colOff>54675</xdr:colOff>
      <xdr:row>445</xdr:row>
      <xdr:rowOff>254700</xdr:rowOff>
    </xdr:from>
    <xdr:to>
      <xdr:col>2</xdr:col>
      <xdr:colOff>585878</xdr:colOff>
      <xdr:row>445</xdr:row>
      <xdr:rowOff>381000</xdr:rowOff>
    </xdr:to>
    <xdr:pic>
      <xdr:nvPicPr>
        <xdr:cNvPr id="650" name="Рисунок 649"/>
        <xdr:cNvPicPr>
          <a:picLocks noChangeAspect="1"/>
        </xdr:cNvPicPr>
      </xdr:nvPicPr>
      <xdr:blipFill>
        <a:blip xmlns:r="http://schemas.openxmlformats.org/officeDocument/2006/relationships" r:embed="rId74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100" y="399418875"/>
          <a:ext cx="531203" cy="126300"/>
        </a:xfrm>
        <a:prstGeom prst="rect">
          <a:avLst/>
        </a:prstGeom>
      </xdr:spPr>
    </xdr:pic>
    <xdr:clientData/>
  </xdr:twoCellAnchor>
  <xdr:twoCellAnchor>
    <xdr:from>
      <xdr:col>2</xdr:col>
      <xdr:colOff>52275</xdr:colOff>
      <xdr:row>446</xdr:row>
      <xdr:rowOff>271349</xdr:rowOff>
    </xdr:from>
    <xdr:to>
      <xdr:col>2</xdr:col>
      <xdr:colOff>590550</xdr:colOff>
      <xdr:row>446</xdr:row>
      <xdr:rowOff>363316</xdr:rowOff>
    </xdr:to>
    <xdr:pic>
      <xdr:nvPicPr>
        <xdr:cNvPr id="651" name="Рисунок 650"/>
        <xdr:cNvPicPr>
          <a:picLocks noChangeAspect="1"/>
        </xdr:cNvPicPr>
      </xdr:nvPicPr>
      <xdr:blipFill>
        <a:blip xmlns:r="http://schemas.openxmlformats.org/officeDocument/2006/relationships" r:embed="rId746" cstate="email">
          <a:extLst>
            <a:ext uri="{BEBA8EAE-BF5A-486C-A8C5-ECC9F3942E4B}">
              <a14:imgProps xmlns:a14="http://schemas.microsoft.com/office/drawing/2010/main">
                <a14:imgLayer r:embed="rId747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649170">
          <a:off x="404700" y="400083224"/>
          <a:ext cx="538275" cy="91967"/>
        </a:xfrm>
        <a:prstGeom prst="rect">
          <a:avLst/>
        </a:prstGeom>
      </xdr:spPr>
    </xdr:pic>
    <xdr:clientData/>
  </xdr:twoCellAnchor>
  <xdr:twoCellAnchor>
    <xdr:from>
      <xdr:col>2</xdr:col>
      <xdr:colOff>49875</xdr:colOff>
      <xdr:row>335</xdr:row>
      <xdr:rowOff>59400</xdr:rowOff>
    </xdr:from>
    <xdr:to>
      <xdr:col>2</xdr:col>
      <xdr:colOff>545175</xdr:colOff>
      <xdr:row>335</xdr:row>
      <xdr:rowOff>577560</xdr:rowOff>
    </xdr:to>
    <xdr:pic>
      <xdr:nvPicPr>
        <xdr:cNvPr id="652" name="Рисунок 651"/>
        <xdr:cNvPicPr>
          <a:picLocks noChangeAspect="1"/>
        </xdr:cNvPicPr>
      </xdr:nvPicPr>
      <xdr:blipFill>
        <a:blip xmlns:r="http://schemas.openxmlformats.org/officeDocument/2006/relationships" r:embed="rId748" cstate="email">
          <a:extLst>
            <a:ext uri="{BEBA8EAE-BF5A-486C-A8C5-ECC9F3942E4B}">
              <a14:imgProps xmlns:a14="http://schemas.microsoft.com/office/drawing/2010/main">
                <a14:imgLayer r:embed="rId749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300" y="400518975"/>
          <a:ext cx="495300" cy="518160"/>
        </a:xfrm>
        <a:prstGeom prst="rect">
          <a:avLst/>
        </a:prstGeom>
      </xdr:spPr>
    </xdr:pic>
    <xdr:clientData/>
  </xdr:twoCellAnchor>
  <xdr:twoCellAnchor>
    <xdr:from>
      <xdr:col>2</xdr:col>
      <xdr:colOff>76200</xdr:colOff>
      <xdr:row>364</xdr:row>
      <xdr:rowOff>95250</xdr:rowOff>
    </xdr:from>
    <xdr:to>
      <xdr:col>2</xdr:col>
      <xdr:colOff>571500</xdr:colOff>
      <xdr:row>364</xdr:row>
      <xdr:rowOff>613410</xdr:rowOff>
    </xdr:to>
    <xdr:pic>
      <xdr:nvPicPr>
        <xdr:cNvPr id="653" name="Рисунок 652"/>
        <xdr:cNvPicPr>
          <a:picLocks noChangeAspect="1"/>
        </xdr:cNvPicPr>
      </xdr:nvPicPr>
      <xdr:blipFill>
        <a:blip xmlns:r="http://schemas.openxmlformats.org/officeDocument/2006/relationships" r:embed="rId75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401202525"/>
          <a:ext cx="495300" cy="518160"/>
        </a:xfrm>
        <a:prstGeom prst="rect">
          <a:avLst/>
        </a:prstGeom>
      </xdr:spPr>
    </xdr:pic>
    <xdr:clientData/>
  </xdr:twoCellAnchor>
  <xdr:twoCellAnchor>
    <xdr:from>
      <xdr:col>2</xdr:col>
      <xdr:colOff>64275</xdr:colOff>
      <xdr:row>363</xdr:row>
      <xdr:rowOff>83325</xdr:rowOff>
    </xdr:from>
    <xdr:to>
      <xdr:col>2</xdr:col>
      <xdr:colOff>536715</xdr:colOff>
      <xdr:row>363</xdr:row>
      <xdr:rowOff>601485</xdr:rowOff>
    </xdr:to>
    <xdr:pic>
      <xdr:nvPicPr>
        <xdr:cNvPr id="654" name="Рисунок 653"/>
        <xdr:cNvPicPr>
          <a:picLocks noChangeAspect="1"/>
        </xdr:cNvPicPr>
      </xdr:nvPicPr>
      <xdr:blipFill>
        <a:blip xmlns:r="http://schemas.openxmlformats.org/officeDocument/2006/relationships" r:embed="rId75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700" y="401838300"/>
          <a:ext cx="472440" cy="518160"/>
        </a:xfrm>
        <a:prstGeom prst="rect">
          <a:avLst/>
        </a:prstGeom>
      </xdr:spPr>
    </xdr:pic>
    <xdr:clientData/>
  </xdr:twoCellAnchor>
  <xdr:twoCellAnchor>
    <xdr:from>
      <xdr:col>2</xdr:col>
      <xdr:colOff>147600</xdr:colOff>
      <xdr:row>263</xdr:row>
      <xdr:rowOff>52350</xdr:rowOff>
    </xdr:from>
    <xdr:to>
      <xdr:col>2</xdr:col>
      <xdr:colOff>490500</xdr:colOff>
      <xdr:row>263</xdr:row>
      <xdr:rowOff>570510</xdr:rowOff>
    </xdr:to>
    <xdr:pic>
      <xdr:nvPicPr>
        <xdr:cNvPr id="655" name="Рисунок 654"/>
        <xdr:cNvPicPr>
          <a:picLocks noChangeAspect="1"/>
        </xdr:cNvPicPr>
      </xdr:nvPicPr>
      <xdr:blipFill>
        <a:blip xmlns:r="http://schemas.openxmlformats.org/officeDocument/2006/relationships" r:embed="rId75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25" y="402455025"/>
          <a:ext cx="342900" cy="518160"/>
        </a:xfrm>
        <a:prstGeom prst="rect">
          <a:avLst/>
        </a:prstGeom>
      </xdr:spPr>
    </xdr:pic>
    <xdr:clientData/>
  </xdr:twoCellAnchor>
  <xdr:twoCellAnchor>
    <xdr:from>
      <xdr:col>2</xdr:col>
      <xdr:colOff>138000</xdr:colOff>
      <xdr:row>262</xdr:row>
      <xdr:rowOff>71325</xdr:rowOff>
    </xdr:from>
    <xdr:to>
      <xdr:col>2</xdr:col>
      <xdr:colOff>465660</xdr:colOff>
      <xdr:row>262</xdr:row>
      <xdr:rowOff>589485</xdr:rowOff>
    </xdr:to>
    <xdr:pic>
      <xdr:nvPicPr>
        <xdr:cNvPr id="659" name="Рисунок 658"/>
        <xdr:cNvPicPr>
          <a:picLocks noChangeAspect="1"/>
        </xdr:cNvPicPr>
      </xdr:nvPicPr>
      <xdr:blipFill>
        <a:blip xmlns:r="http://schemas.openxmlformats.org/officeDocument/2006/relationships" r:embed="rId75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425" y="405064800"/>
          <a:ext cx="327660" cy="518160"/>
        </a:xfrm>
        <a:prstGeom prst="rect">
          <a:avLst/>
        </a:prstGeom>
      </xdr:spPr>
    </xdr:pic>
    <xdr:clientData/>
  </xdr:twoCellAnchor>
  <xdr:twoCellAnchor>
    <xdr:from>
      <xdr:col>2</xdr:col>
      <xdr:colOff>169050</xdr:colOff>
      <xdr:row>259</xdr:row>
      <xdr:rowOff>64275</xdr:rowOff>
    </xdr:from>
    <xdr:to>
      <xdr:col>2</xdr:col>
      <xdr:colOff>496710</xdr:colOff>
      <xdr:row>259</xdr:row>
      <xdr:rowOff>582435</xdr:rowOff>
    </xdr:to>
    <xdr:pic>
      <xdr:nvPicPr>
        <xdr:cNvPr id="662" name="Рисунок 661"/>
        <xdr:cNvPicPr>
          <a:picLocks noChangeAspect="1"/>
        </xdr:cNvPicPr>
      </xdr:nvPicPr>
      <xdr:blipFill>
        <a:blip xmlns:r="http://schemas.openxmlformats.org/officeDocument/2006/relationships" r:embed="rId754" cstate="email">
          <a:extLst>
            <a:ext uri="{BEBA8EAE-BF5A-486C-A8C5-ECC9F3942E4B}">
              <a14:imgProps xmlns:a14="http://schemas.microsoft.com/office/drawing/2010/main">
                <a14:imgLayer r:embed="rId755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475" y="407000850"/>
          <a:ext cx="327660" cy="518160"/>
        </a:xfrm>
        <a:prstGeom prst="rect">
          <a:avLst/>
        </a:prstGeom>
      </xdr:spPr>
    </xdr:pic>
    <xdr:clientData/>
  </xdr:twoCellAnchor>
  <xdr:twoCellAnchor>
    <xdr:from>
      <xdr:col>2</xdr:col>
      <xdr:colOff>23700</xdr:colOff>
      <xdr:row>140</xdr:row>
      <xdr:rowOff>223725</xdr:rowOff>
    </xdr:from>
    <xdr:to>
      <xdr:col>2</xdr:col>
      <xdr:colOff>593654</xdr:colOff>
      <xdr:row>140</xdr:row>
      <xdr:rowOff>457200</xdr:rowOff>
    </xdr:to>
    <xdr:pic>
      <xdr:nvPicPr>
        <xdr:cNvPr id="667" name="Рисунок 666"/>
        <xdr:cNvPicPr>
          <a:picLocks noChangeAspect="1"/>
        </xdr:cNvPicPr>
      </xdr:nvPicPr>
      <xdr:blipFill>
        <a:blip xmlns:r="http://schemas.openxmlformats.org/officeDocument/2006/relationships" r:embed="rId756" cstate="email">
          <a:extLst>
            <a:ext uri="{BEBA8EAE-BF5A-486C-A8C5-ECC9F3942E4B}">
              <a14:imgProps xmlns:a14="http://schemas.microsoft.com/office/drawing/2010/main">
                <a14:imgLayer r:embed="rId757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125" y="410398800"/>
          <a:ext cx="569954" cy="233475"/>
        </a:xfrm>
        <a:prstGeom prst="rect">
          <a:avLst/>
        </a:prstGeom>
      </xdr:spPr>
    </xdr:pic>
    <xdr:clientData/>
  </xdr:twoCellAnchor>
  <xdr:twoCellAnchor>
    <xdr:from>
      <xdr:col>2</xdr:col>
      <xdr:colOff>40425</xdr:colOff>
      <xdr:row>137</xdr:row>
      <xdr:rowOff>97574</xdr:rowOff>
    </xdr:from>
    <xdr:to>
      <xdr:col>2</xdr:col>
      <xdr:colOff>554494</xdr:colOff>
      <xdr:row>137</xdr:row>
      <xdr:rowOff>523875</xdr:rowOff>
    </xdr:to>
    <xdr:pic>
      <xdr:nvPicPr>
        <xdr:cNvPr id="672" name="Рисунок 671"/>
        <xdr:cNvPicPr>
          <a:picLocks noChangeAspect="1"/>
        </xdr:cNvPicPr>
      </xdr:nvPicPr>
      <xdr:blipFill>
        <a:blip xmlns:r="http://schemas.openxmlformats.org/officeDocument/2006/relationships" r:embed="rId758" cstate="email">
          <a:extLst>
            <a:ext uri="{BEBA8EAE-BF5A-486C-A8C5-ECC9F3942E4B}">
              <a14:imgProps xmlns:a14="http://schemas.microsoft.com/office/drawing/2010/main">
                <a14:imgLayer r:embed="rId759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850" y="413511149"/>
          <a:ext cx="514069" cy="426301"/>
        </a:xfrm>
        <a:prstGeom prst="rect">
          <a:avLst/>
        </a:prstGeom>
      </xdr:spPr>
    </xdr:pic>
    <xdr:clientData/>
  </xdr:twoCellAnchor>
  <xdr:twoCellAnchor>
    <xdr:from>
      <xdr:col>2</xdr:col>
      <xdr:colOff>38025</xdr:colOff>
      <xdr:row>138</xdr:row>
      <xdr:rowOff>114225</xdr:rowOff>
    </xdr:from>
    <xdr:to>
      <xdr:col>2</xdr:col>
      <xdr:colOff>573900</xdr:colOff>
      <xdr:row>138</xdr:row>
      <xdr:rowOff>542925</xdr:rowOff>
    </xdr:to>
    <xdr:pic>
      <xdr:nvPicPr>
        <xdr:cNvPr id="673" name="Рисунок 672"/>
        <xdr:cNvPicPr>
          <a:picLocks noChangeAspect="1"/>
        </xdr:cNvPicPr>
      </xdr:nvPicPr>
      <xdr:blipFill>
        <a:blip xmlns:r="http://schemas.openxmlformats.org/officeDocument/2006/relationships" r:embed="rId760" cstate="email">
          <a:extLst>
            <a:ext uri="{BEBA8EAE-BF5A-486C-A8C5-ECC9F3942E4B}">
              <a14:imgProps xmlns:a14="http://schemas.microsoft.com/office/drawing/2010/main">
                <a14:imgLayer r:embed="rId761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450" y="414175500"/>
          <a:ext cx="535875" cy="428700"/>
        </a:xfrm>
        <a:prstGeom prst="rect">
          <a:avLst/>
        </a:prstGeom>
      </xdr:spPr>
    </xdr:pic>
    <xdr:clientData/>
  </xdr:twoCellAnchor>
  <xdr:twoCellAnchor>
    <xdr:from>
      <xdr:col>2</xdr:col>
      <xdr:colOff>35626</xdr:colOff>
      <xdr:row>139</xdr:row>
      <xdr:rowOff>207075</xdr:rowOff>
    </xdr:from>
    <xdr:to>
      <xdr:col>2</xdr:col>
      <xdr:colOff>582406</xdr:colOff>
      <xdr:row>139</xdr:row>
      <xdr:rowOff>495300</xdr:rowOff>
    </xdr:to>
    <xdr:pic>
      <xdr:nvPicPr>
        <xdr:cNvPr id="674" name="Рисунок 673"/>
        <xdr:cNvPicPr>
          <a:picLocks noChangeAspect="1"/>
        </xdr:cNvPicPr>
      </xdr:nvPicPr>
      <xdr:blipFill>
        <a:blip xmlns:r="http://schemas.openxmlformats.org/officeDocument/2006/relationships" r:embed="rId762" cstate="email">
          <a:extLst>
            <a:ext uri="{BEBA8EAE-BF5A-486C-A8C5-ECC9F3942E4B}">
              <a14:imgProps xmlns:a14="http://schemas.microsoft.com/office/drawing/2010/main">
                <a14:imgLayer r:embed="rId763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051" y="414916050"/>
          <a:ext cx="546780" cy="288225"/>
        </a:xfrm>
        <a:prstGeom prst="rect">
          <a:avLst/>
        </a:prstGeom>
      </xdr:spPr>
    </xdr:pic>
    <xdr:clientData/>
  </xdr:twoCellAnchor>
  <xdr:twoCellAnchor>
    <xdr:from>
      <xdr:col>2</xdr:col>
      <xdr:colOff>52275</xdr:colOff>
      <xdr:row>365</xdr:row>
      <xdr:rowOff>166575</xdr:rowOff>
    </xdr:from>
    <xdr:to>
      <xdr:col>2</xdr:col>
      <xdr:colOff>594395</xdr:colOff>
      <xdr:row>365</xdr:row>
      <xdr:rowOff>514350</xdr:rowOff>
    </xdr:to>
    <xdr:pic>
      <xdr:nvPicPr>
        <xdr:cNvPr id="675" name="Рисунок 674"/>
        <xdr:cNvPicPr>
          <a:picLocks noChangeAspect="1"/>
        </xdr:cNvPicPr>
      </xdr:nvPicPr>
      <xdr:blipFill>
        <a:blip xmlns:r="http://schemas.openxmlformats.org/officeDocument/2006/relationships" r:embed="rId764" cstate="email">
          <a:extLst>
            <a:ext uri="{BEBA8EAE-BF5A-486C-A8C5-ECC9F3942E4B}">
              <a14:imgProps xmlns:a14="http://schemas.microsoft.com/office/drawing/2010/main">
                <a14:imgLayer r:embed="rId765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700" y="415523250"/>
          <a:ext cx="542120" cy="347775"/>
        </a:xfrm>
        <a:prstGeom prst="rect">
          <a:avLst/>
        </a:prstGeom>
      </xdr:spPr>
    </xdr:pic>
    <xdr:clientData/>
  </xdr:twoCellAnchor>
  <xdr:twoCellAnchor>
    <xdr:from>
      <xdr:col>2</xdr:col>
      <xdr:colOff>173700</xdr:colOff>
      <xdr:row>523</xdr:row>
      <xdr:rowOff>59400</xdr:rowOff>
    </xdr:from>
    <xdr:to>
      <xdr:col>2</xdr:col>
      <xdr:colOff>440400</xdr:colOff>
      <xdr:row>523</xdr:row>
      <xdr:rowOff>577560</xdr:rowOff>
    </xdr:to>
    <xdr:pic>
      <xdr:nvPicPr>
        <xdr:cNvPr id="676" name="Рисунок 675"/>
        <xdr:cNvPicPr>
          <a:picLocks noChangeAspect="1"/>
        </xdr:cNvPicPr>
      </xdr:nvPicPr>
      <xdr:blipFill>
        <a:blip xmlns:r="http://schemas.openxmlformats.org/officeDocument/2006/relationships" r:embed="rId766" cstate="email">
          <a:extLst>
            <a:ext uri="{BEBA8EAE-BF5A-486C-A8C5-ECC9F3942E4B}">
              <a14:imgProps xmlns:a14="http://schemas.microsoft.com/office/drawing/2010/main">
                <a14:imgLayer r:embed="rId767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125" y="416063775"/>
          <a:ext cx="266700" cy="518160"/>
        </a:xfrm>
        <a:prstGeom prst="rect">
          <a:avLst/>
        </a:prstGeom>
      </xdr:spPr>
    </xdr:pic>
    <xdr:clientData/>
  </xdr:twoCellAnchor>
  <xdr:twoCellAnchor>
    <xdr:from>
      <xdr:col>2</xdr:col>
      <xdr:colOff>180975</xdr:colOff>
      <xdr:row>604</xdr:row>
      <xdr:rowOff>85725</xdr:rowOff>
    </xdr:from>
    <xdr:to>
      <xdr:col>2</xdr:col>
      <xdr:colOff>318135</xdr:colOff>
      <xdr:row>604</xdr:row>
      <xdr:rowOff>603885</xdr:rowOff>
    </xdr:to>
    <xdr:pic>
      <xdr:nvPicPr>
        <xdr:cNvPr id="677" name="Рисунок 676"/>
        <xdr:cNvPicPr>
          <a:picLocks noChangeAspect="1"/>
        </xdr:cNvPicPr>
      </xdr:nvPicPr>
      <xdr:blipFill>
        <a:blip xmlns:r="http://schemas.openxmlformats.org/officeDocument/2006/relationships" r:embed="rId768" cstate="email">
          <a:extLst>
            <a:ext uri="{BEBA8EAE-BF5A-486C-A8C5-ECC9F3942E4B}">
              <a14:imgProps xmlns:a14="http://schemas.microsoft.com/office/drawing/2010/main">
                <a14:imgLayer r:embed="rId769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16737800"/>
          <a:ext cx="137160" cy="518160"/>
        </a:xfrm>
        <a:prstGeom prst="rect">
          <a:avLst/>
        </a:prstGeom>
      </xdr:spPr>
    </xdr:pic>
    <xdr:clientData/>
  </xdr:twoCellAnchor>
  <xdr:twoCellAnchor>
    <xdr:from>
      <xdr:col>2</xdr:col>
      <xdr:colOff>45225</xdr:colOff>
      <xdr:row>239</xdr:row>
      <xdr:rowOff>130950</xdr:rowOff>
    </xdr:from>
    <xdr:to>
      <xdr:col>2</xdr:col>
      <xdr:colOff>537604</xdr:colOff>
      <xdr:row>239</xdr:row>
      <xdr:rowOff>571500</xdr:rowOff>
    </xdr:to>
    <xdr:pic>
      <xdr:nvPicPr>
        <xdr:cNvPr id="678" name="Рисунок 677"/>
        <xdr:cNvPicPr>
          <a:picLocks noChangeAspect="1"/>
        </xdr:cNvPicPr>
      </xdr:nvPicPr>
      <xdr:blipFill>
        <a:blip xmlns:r="http://schemas.openxmlformats.org/officeDocument/2006/relationships" r:embed="rId770" cstate="email">
          <a:extLst>
            <a:ext uri="{BEBA8EAE-BF5A-486C-A8C5-ECC9F3942E4B}">
              <a14:imgProps xmlns:a14="http://schemas.microsoft.com/office/drawing/2010/main">
                <a14:imgLayer r:embed="rId771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650" y="417430725"/>
          <a:ext cx="492379" cy="440550"/>
        </a:xfrm>
        <a:prstGeom prst="rect">
          <a:avLst/>
        </a:prstGeom>
      </xdr:spPr>
    </xdr:pic>
    <xdr:clientData/>
  </xdr:twoCellAnchor>
  <xdr:twoCellAnchor>
    <xdr:from>
      <xdr:col>2</xdr:col>
      <xdr:colOff>119025</xdr:colOff>
      <xdr:row>149</xdr:row>
      <xdr:rowOff>71400</xdr:rowOff>
    </xdr:from>
    <xdr:to>
      <xdr:col>2</xdr:col>
      <xdr:colOff>500025</xdr:colOff>
      <xdr:row>149</xdr:row>
      <xdr:rowOff>589560</xdr:rowOff>
    </xdr:to>
    <xdr:pic>
      <xdr:nvPicPr>
        <xdr:cNvPr id="679" name="Рисунок 678"/>
        <xdr:cNvPicPr>
          <a:picLocks noChangeAspect="1"/>
        </xdr:cNvPicPr>
      </xdr:nvPicPr>
      <xdr:blipFill>
        <a:blip xmlns:r="http://schemas.openxmlformats.org/officeDocument/2006/relationships" r:embed="rId772" cstate="email">
          <a:extLst>
            <a:ext uri="{BEBA8EAE-BF5A-486C-A8C5-ECC9F3942E4B}">
              <a14:imgProps xmlns:a14="http://schemas.microsoft.com/office/drawing/2010/main">
                <a14:imgLayer r:embed="rId773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450" y="418018875"/>
          <a:ext cx="381000" cy="518160"/>
        </a:xfrm>
        <a:prstGeom prst="rect">
          <a:avLst/>
        </a:prstGeom>
      </xdr:spPr>
    </xdr:pic>
    <xdr:clientData/>
  </xdr:twoCellAnchor>
  <xdr:twoCellAnchor>
    <xdr:from>
      <xdr:col>2</xdr:col>
      <xdr:colOff>40425</xdr:colOff>
      <xdr:row>150</xdr:row>
      <xdr:rowOff>154725</xdr:rowOff>
    </xdr:from>
    <xdr:to>
      <xdr:col>2</xdr:col>
      <xdr:colOff>568072</xdr:colOff>
      <xdr:row>150</xdr:row>
      <xdr:rowOff>466725</xdr:rowOff>
    </xdr:to>
    <xdr:pic>
      <xdr:nvPicPr>
        <xdr:cNvPr id="680" name="Рисунок 679"/>
        <xdr:cNvPicPr>
          <a:picLocks noChangeAspect="1"/>
        </xdr:cNvPicPr>
      </xdr:nvPicPr>
      <xdr:blipFill>
        <a:blip xmlns:r="http://schemas.openxmlformats.org/officeDocument/2006/relationships" r:embed="rId774" cstate="email">
          <a:extLst>
            <a:ext uri="{BEBA8EAE-BF5A-486C-A8C5-ECC9F3942E4B}">
              <a14:imgProps xmlns:a14="http://schemas.microsoft.com/office/drawing/2010/main">
                <a14:imgLayer r:embed="rId775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850" y="418749900"/>
          <a:ext cx="527647" cy="312000"/>
        </a:xfrm>
        <a:prstGeom prst="rect">
          <a:avLst/>
        </a:prstGeom>
      </xdr:spPr>
    </xdr:pic>
    <xdr:clientData/>
  </xdr:twoCellAnchor>
  <xdr:twoCellAnchor>
    <xdr:from>
      <xdr:col>2</xdr:col>
      <xdr:colOff>104700</xdr:colOff>
      <xdr:row>158</xdr:row>
      <xdr:rowOff>95175</xdr:rowOff>
    </xdr:from>
    <xdr:to>
      <xdr:col>2</xdr:col>
      <xdr:colOff>531420</xdr:colOff>
      <xdr:row>158</xdr:row>
      <xdr:rowOff>613335</xdr:rowOff>
    </xdr:to>
    <xdr:pic>
      <xdr:nvPicPr>
        <xdr:cNvPr id="681" name="Рисунок 680"/>
        <xdr:cNvPicPr>
          <a:picLocks noChangeAspect="1"/>
        </xdr:cNvPicPr>
      </xdr:nvPicPr>
      <xdr:blipFill>
        <a:blip xmlns:r="http://schemas.openxmlformats.org/officeDocument/2006/relationships" r:embed="rId77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125" y="419338050"/>
          <a:ext cx="426720" cy="518160"/>
        </a:xfrm>
        <a:prstGeom prst="rect">
          <a:avLst/>
        </a:prstGeom>
      </xdr:spPr>
    </xdr:pic>
    <xdr:clientData/>
  </xdr:twoCellAnchor>
  <xdr:twoCellAnchor>
    <xdr:from>
      <xdr:col>2</xdr:col>
      <xdr:colOff>26100</xdr:colOff>
      <xdr:row>159</xdr:row>
      <xdr:rowOff>226125</xdr:rowOff>
    </xdr:from>
    <xdr:to>
      <xdr:col>2</xdr:col>
      <xdr:colOff>580000</xdr:colOff>
      <xdr:row>159</xdr:row>
      <xdr:rowOff>457200</xdr:rowOff>
    </xdr:to>
    <xdr:pic>
      <xdr:nvPicPr>
        <xdr:cNvPr id="682" name="Рисунок 681"/>
        <xdr:cNvPicPr>
          <a:picLocks noChangeAspect="1"/>
        </xdr:cNvPicPr>
      </xdr:nvPicPr>
      <xdr:blipFill>
        <a:blip xmlns:r="http://schemas.openxmlformats.org/officeDocument/2006/relationships" r:embed="rId777" cstate="email">
          <a:extLst>
            <a:ext uri="{BEBA8EAE-BF5A-486C-A8C5-ECC9F3942E4B}">
              <a14:imgProps xmlns:a14="http://schemas.microsoft.com/office/drawing/2010/main">
                <a14:imgLayer r:embed="rId778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525" y="420116700"/>
          <a:ext cx="553900" cy="231075"/>
        </a:xfrm>
        <a:prstGeom prst="rect">
          <a:avLst/>
        </a:prstGeom>
      </xdr:spPr>
    </xdr:pic>
    <xdr:clientData/>
  </xdr:twoCellAnchor>
  <xdr:twoCellAnchor>
    <xdr:from>
      <xdr:col>2</xdr:col>
      <xdr:colOff>33225</xdr:colOff>
      <xdr:row>160</xdr:row>
      <xdr:rowOff>204675</xdr:rowOff>
    </xdr:from>
    <xdr:to>
      <xdr:col>2</xdr:col>
      <xdr:colOff>593979</xdr:colOff>
      <xdr:row>160</xdr:row>
      <xdr:rowOff>457200</xdr:rowOff>
    </xdr:to>
    <xdr:pic>
      <xdr:nvPicPr>
        <xdr:cNvPr id="683" name="Рисунок 682"/>
        <xdr:cNvPicPr>
          <a:picLocks noChangeAspect="1"/>
        </xdr:cNvPicPr>
      </xdr:nvPicPr>
      <xdr:blipFill>
        <a:blip xmlns:r="http://schemas.openxmlformats.org/officeDocument/2006/relationships" r:embed="rId779" cstate="email">
          <a:extLst>
            <a:ext uri="{BEBA8EAE-BF5A-486C-A8C5-ECC9F3942E4B}">
              <a14:imgProps xmlns:a14="http://schemas.microsoft.com/office/drawing/2010/main">
                <a14:imgLayer r:embed="rId780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650" y="420742950"/>
          <a:ext cx="560754" cy="252525"/>
        </a:xfrm>
        <a:prstGeom prst="rect">
          <a:avLst/>
        </a:prstGeom>
      </xdr:spPr>
    </xdr:pic>
    <xdr:clientData/>
  </xdr:twoCellAnchor>
  <xdr:twoCellAnchor>
    <xdr:from>
      <xdr:col>2</xdr:col>
      <xdr:colOff>21300</xdr:colOff>
      <xdr:row>119</xdr:row>
      <xdr:rowOff>164175</xdr:rowOff>
    </xdr:from>
    <xdr:to>
      <xdr:col>2</xdr:col>
      <xdr:colOff>581025</xdr:colOff>
      <xdr:row>119</xdr:row>
      <xdr:rowOff>481353</xdr:rowOff>
    </xdr:to>
    <xdr:pic>
      <xdr:nvPicPr>
        <xdr:cNvPr id="684" name="Рисунок 683"/>
        <xdr:cNvPicPr>
          <a:picLocks noChangeAspect="1"/>
        </xdr:cNvPicPr>
      </xdr:nvPicPr>
      <xdr:blipFill>
        <a:blip xmlns:r="http://schemas.openxmlformats.org/officeDocument/2006/relationships" r:embed="rId781" cstate="email">
          <a:extLst>
            <a:ext uri="{BEBA8EAE-BF5A-486C-A8C5-ECC9F3942E4B}">
              <a14:imgProps xmlns:a14="http://schemas.microsoft.com/office/drawing/2010/main">
                <a14:imgLayer r:embed="rId782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725" y="421350150"/>
          <a:ext cx="559725" cy="317178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88</xdr:row>
      <xdr:rowOff>209549</xdr:rowOff>
    </xdr:from>
    <xdr:to>
      <xdr:col>2</xdr:col>
      <xdr:colOff>585788</xdr:colOff>
      <xdr:row>88</xdr:row>
      <xdr:rowOff>432434</xdr:rowOff>
    </xdr:to>
    <xdr:pic>
      <xdr:nvPicPr>
        <xdr:cNvPr id="685" name="Рисунок 684"/>
        <xdr:cNvPicPr>
          <a:picLocks noChangeAspect="1"/>
        </xdr:cNvPicPr>
      </xdr:nvPicPr>
      <xdr:blipFill>
        <a:blip xmlns:r="http://schemas.openxmlformats.org/officeDocument/2006/relationships" r:embed="rId783" cstate="email">
          <a:extLst>
            <a:ext uri="{BEBA8EAE-BF5A-486C-A8C5-ECC9F3942E4B}">
              <a14:imgProps xmlns:a14="http://schemas.microsoft.com/office/drawing/2010/main">
                <a14:imgLayer r:embed="rId784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422043224"/>
          <a:ext cx="557213" cy="22288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0</xdr:row>
      <xdr:rowOff>1</xdr:rowOff>
    </xdr:from>
    <xdr:to>
      <xdr:col>5</xdr:col>
      <xdr:colOff>1952624</xdr:colOff>
      <xdr:row>4</xdr:row>
      <xdr:rowOff>57150</xdr:rowOff>
    </xdr:to>
    <xdr:pic>
      <xdr:nvPicPr>
        <xdr:cNvPr id="690" name="Рисунок 689">
          <a:hlinkClick xmlns:r="http://schemas.openxmlformats.org/officeDocument/2006/relationships" r:id="rId785"/>
        </xdr:cNvPr>
        <xdr:cNvPicPr>
          <a:picLocks noChangeAspect="1"/>
        </xdr:cNvPicPr>
      </xdr:nvPicPr>
      <xdr:blipFill>
        <a:blip xmlns:r="http://schemas.openxmlformats.org/officeDocument/2006/relationships" r:embed="rId7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"/>
          <a:ext cx="3809998" cy="619124"/>
        </a:xfrm>
        <a:prstGeom prst="rect">
          <a:avLst/>
        </a:prstGeom>
      </xdr:spPr>
    </xdr:pic>
    <xdr:clientData/>
  </xdr:twoCellAnchor>
  <xdr:twoCellAnchor>
    <xdr:from>
      <xdr:col>17</xdr:col>
      <xdr:colOff>66676</xdr:colOff>
      <xdr:row>0</xdr:row>
      <xdr:rowOff>28574</xdr:rowOff>
    </xdr:from>
    <xdr:to>
      <xdr:col>17</xdr:col>
      <xdr:colOff>2657475</xdr:colOff>
      <xdr:row>7</xdr:row>
      <xdr:rowOff>266699</xdr:rowOff>
    </xdr:to>
    <xdr:sp macro="" textlink="">
      <xdr:nvSpPr>
        <xdr:cNvPr id="2" name="Скругленная прямоугольная выноска 1"/>
        <xdr:cNvSpPr/>
      </xdr:nvSpPr>
      <xdr:spPr>
        <a:xfrm>
          <a:off x="13468351" y="28574"/>
          <a:ext cx="2590799" cy="1066800"/>
        </a:xfrm>
        <a:prstGeom prst="wedgeRoundRectCallout">
          <a:avLst>
            <a:gd name="adj1" fmla="val -39918"/>
            <a:gd name="adj2" fmla="val 59980"/>
            <a:gd name="adj3" fmla="val 16667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ru-RU" sz="1200" b="1">
              <a:solidFill>
                <a:schemeClr val="tx1">
                  <a:lumMod val="65000"/>
                  <a:lumOff val="35000"/>
                </a:schemeClr>
              </a:solidFill>
            </a:rPr>
            <a:t>Как посмотреть </a:t>
          </a:r>
          <a:r>
            <a:rPr lang="ru-RU" sz="1600" b="1">
              <a:solidFill>
                <a:schemeClr val="tx1">
                  <a:lumMod val="65000"/>
                  <a:lumOff val="35000"/>
                </a:schemeClr>
              </a:solidFill>
            </a:rPr>
            <a:t>б</a:t>
          </a:r>
          <a:r>
            <a:rPr lang="ru-RU" sz="1700" b="1">
              <a:solidFill>
                <a:schemeClr val="tx1">
                  <a:lumMod val="65000"/>
                  <a:lumOff val="35000"/>
                </a:schemeClr>
              </a:solidFill>
            </a:rPr>
            <a:t>о</a:t>
          </a:r>
          <a:r>
            <a:rPr lang="ru-RU" sz="1900" b="1">
              <a:solidFill>
                <a:schemeClr val="tx1">
                  <a:lumMod val="65000"/>
                  <a:lumOff val="35000"/>
                </a:schemeClr>
              </a:solidFill>
            </a:rPr>
            <a:t>л</a:t>
          </a:r>
          <a:r>
            <a:rPr lang="ru-RU" sz="2000" b="1">
              <a:solidFill>
                <a:schemeClr val="tx1">
                  <a:lumMod val="65000"/>
                  <a:lumOff val="35000"/>
                </a:schemeClr>
              </a:solidFill>
            </a:rPr>
            <a:t>ь</a:t>
          </a:r>
          <a:r>
            <a:rPr lang="ru-RU" sz="1900" b="1">
              <a:solidFill>
                <a:schemeClr val="tx1">
                  <a:lumMod val="65000"/>
                  <a:lumOff val="35000"/>
                </a:schemeClr>
              </a:solidFill>
            </a:rPr>
            <a:t>ш</a:t>
          </a:r>
          <a:r>
            <a:rPr lang="ru-RU" sz="1700" b="1">
              <a:solidFill>
                <a:schemeClr val="tx1">
                  <a:lumMod val="65000"/>
                  <a:lumOff val="35000"/>
                </a:schemeClr>
              </a:solidFill>
            </a:rPr>
            <a:t>и</a:t>
          </a:r>
          <a:r>
            <a:rPr lang="ru-RU" sz="1600" b="1">
              <a:solidFill>
                <a:schemeClr val="tx1">
                  <a:lumMod val="65000"/>
                  <a:lumOff val="35000"/>
                </a:schemeClr>
              </a:solidFill>
            </a:rPr>
            <a:t>е </a:t>
          </a:r>
          <a:r>
            <a:rPr lang="ru-RU" sz="1200" b="1">
              <a:solidFill>
                <a:schemeClr val="tx1">
                  <a:lumMod val="65000"/>
                  <a:lumOff val="35000"/>
                </a:schemeClr>
              </a:solidFill>
            </a:rPr>
            <a:t>фото товаров?</a:t>
          </a:r>
          <a:r>
            <a:rPr lang="ru-RU" sz="1100">
              <a:solidFill>
                <a:schemeClr val="tx1">
                  <a:lumMod val="65000"/>
                  <a:lumOff val="35000"/>
                </a:schemeClr>
              </a:solidFill>
            </a:rPr>
            <a:t/>
          </a:r>
          <a:br>
            <a:rPr lang="ru-RU" sz="1100">
              <a:solidFill>
                <a:schemeClr val="tx1">
                  <a:lumMod val="65000"/>
                  <a:lumOff val="35000"/>
                </a:schemeClr>
              </a:solidFill>
            </a:rPr>
          </a:br>
          <a:r>
            <a:rPr lang="ru-RU" sz="1100">
              <a:solidFill>
                <a:schemeClr val="tx1">
                  <a:lumMod val="65000"/>
                  <a:lumOff val="35000"/>
                </a:schemeClr>
              </a:solidFill>
            </a:rPr>
            <a:t>Просто</a:t>
          </a:r>
          <a:r>
            <a:rPr lang="ru-RU" sz="1100" baseline="0">
              <a:solidFill>
                <a:schemeClr val="tx1">
                  <a:lumMod val="65000"/>
                  <a:lumOff val="35000"/>
                </a:schemeClr>
              </a:solidFill>
            </a:rPr>
            <a:t> наведите курсор на ячейку "ЗАКАЗ" напротив товара</a:t>
          </a:r>
          <a:endParaRPr lang="ru-RU" sz="1100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twoCellAnchor>
  <xdr:twoCellAnchor>
    <xdr:from>
      <xdr:col>2</xdr:col>
      <xdr:colOff>28574</xdr:colOff>
      <xdr:row>349</xdr:row>
      <xdr:rowOff>19049</xdr:rowOff>
    </xdr:from>
    <xdr:to>
      <xdr:col>2</xdr:col>
      <xdr:colOff>590549</xdr:colOff>
      <xdr:row>349</xdr:row>
      <xdr:rowOff>598054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78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49" y="1247774"/>
          <a:ext cx="561975" cy="579005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94</xdr:row>
      <xdr:rowOff>180975</xdr:rowOff>
    </xdr:from>
    <xdr:to>
      <xdr:col>2</xdr:col>
      <xdr:colOff>572900</xdr:colOff>
      <xdr:row>94</xdr:row>
      <xdr:rowOff>457200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7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189861825"/>
          <a:ext cx="544325" cy="276225"/>
        </a:xfrm>
        <a:prstGeom prst="rect">
          <a:avLst/>
        </a:prstGeom>
      </xdr:spPr>
    </xdr:pic>
    <xdr:clientData/>
  </xdr:twoCellAnchor>
  <xdr:twoCellAnchor>
    <xdr:from>
      <xdr:col>2</xdr:col>
      <xdr:colOff>238125</xdr:colOff>
      <xdr:row>600</xdr:row>
      <xdr:rowOff>66675</xdr:rowOff>
    </xdr:from>
    <xdr:to>
      <xdr:col>2</xdr:col>
      <xdr:colOff>344805</xdr:colOff>
      <xdr:row>600</xdr:row>
      <xdr:rowOff>584835</xdr:rowOff>
    </xdr:to>
    <xdr:pic>
      <xdr:nvPicPr>
        <xdr:cNvPr id="686" name="Рисунок 685"/>
        <xdr:cNvPicPr>
          <a:picLocks noChangeAspect="1"/>
        </xdr:cNvPicPr>
      </xdr:nvPicPr>
      <xdr:blipFill>
        <a:blip xmlns:r="http://schemas.openxmlformats.org/officeDocument/2006/relationships" r:embed="rId7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90395225"/>
          <a:ext cx="106680" cy="51816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108</xdr:row>
      <xdr:rowOff>180975</xdr:rowOff>
    </xdr:from>
    <xdr:to>
      <xdr:col>2</xdr:col>
      <xdr:colOff>572153</xdr:colOff>
      <xdr:row>108</xdr:row>
      <xdr:rowOff>452029</xdr:rowOff>
    </xdr:to>
    <xdr:pic>
      <xdr:nvPicPr>
        <xdr:cNvPr id="688" name="Рисунок 687"/>
        <xdr:cNvPicPr>
          <a:picLocks noChangeAspect="1"/>
        </xdr:cNvPicPr>
      </xdr:nvPicPr>
      <xdr:blipFill>
        <a:blip xmlns:r="http://schemas.openxmlformats.org/officeDocument/2006/relationships" r:embed="rId790" cstate="print">
          <a:extLst>
            <a:ext uri="{BEBA8EAE-BF5A-486C-A8C5-ECC9F3942E4B}">
              <a14:imgProps xmlns:a14="http://schemas.microsoft.com/office/drawing/2010/main">
                <a14:imgLayer r:embed="rId791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197634225"/>
          <a:ext cx="515003" cy="271054"/>
        </a:xfrm>
        <a:prstGeom prst="rect">
          <a:avLst/>
        </a:prstGeom>
      </xdr:spPr>
    </xdr:pic>
    <xdr:clientData/>
  </xdr:twoCellAnchor>
  <xdr:twoCellAnchor>
    <xdr:from>
      <xdr:col>2</xdr:col>
      <xdr:colOff>66675</xdr:colOff>
      <xdr:row>103</xdr:row>
      <xdr:rowOff>209550</xdr:rowOff>
    </xdr:from>
    <xdr:to>
      <xdr:col>2</xdr:col>
      <xdr:colOff>576543</xdr:colOff>
      <xdr:row>103</xdr:row>
      <xdr:rowOff>457200</xdr:rowOff>
    </xdr:to>
    <xdr:pic>
      <xdr:nvPicPr>
        <xdr:cNvPr id="689" name="Рисунок 688"/>
        <xdr:cNvPicPr>
          <a:picLocks noChangeAspect="1"/>
        </xdr:cNvPicPr>
      </xdr:nvPicPr>
      <xdr:blipFill>
        <a:blip xmlns:r="http://schemas.openxmlformats.org/officeDocument/2006/relationships" r:embed="rId7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282587700"/>
          <a:ext cx="509868" cy="247650"/>
        </a:xfrm>
        <a:prstGeom prst="rect">
          <a:avLst/>
        </a:prstGeom>
      </xdr:spPr>
    </xdr:pic>
    <xdr:clientData/>
  </xdr:twoCellAnchor>
  <xdr:twoCellAnchor>
    <xdr:from>
      <xdr:col>2</xdr:col>
      <xdr:colOff>104775</xdr:colOff>
      <xdr:row>47</xdr:row>
      <xdr:rowOff>76200</xdr:rowOff>
    </xdr:from>
    <xdr:to>
      <xdr:col>2</xdr:col>
      <xdr:colOff>516255</xdr:colOff>
      <xdr:row>47</xdr:row>
      <xdr:rowOff>594360</xdr:rowOff>
    </xdr:to>
    <xdr:pic>
      <xdr:nvPicPr>
        <xdr:cNvPr id="107" name="Рисунок 106"/>
        <xdr:cNvPicPr>
          <a:picLocks noChangeAspect="1"/>
        </xdr:cNvPicPr>
      </xdr:nvPicPr>
      <xdr:blipFill>
        <a:blip xmlns:r="http://schemas.openxmlformats.org/officeDocument/2006/relationships" r:embed="rId7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314706000"/>
          <a:ext cx="411480" cy="518160"/>
        </a:xfrm>
        <a:prstGeom prst="rect">
          <a:avLst/>
        </a:prstGeom>
      </xdr:spPr>
    </xdr:pic>
    <xdr:clientData/>
  </xdr:twoCellAnchor>
  <xdr:twoCellAnchor>
    <xdr:from>
      <xdr:col>2</xdr:col>
      <xdr:colOff>19050</xdr:colOff>
      <xdr:row>491</xdr:row>
      <xdr:rowOff>228600</xdr:rowOff>
    </xdr:from>
    <xdr:to>
      <xdr:col>2</xdr:col>
      <xdr:colOff>589429</xdr:colOff>
      <xdr:row>491</xdr:row>
      <xdr:rowOff>444076</xdr:rowOff>
    </xdr:to>
    <xdr:pic>
      <xdr:nvPicPr>
        <xdr:cNvPr id="687" name="Рисунок 686"/>
        <xdr:cNvPicPr>
          <a:picLocks noChangeAspect="1"/>
        </xdr:cNvPicPr>
      </xdr:nvPicPr>
      <xdr:blipFill>
        <a:blip xmlns:r="http://schemas.openxmlformats.org/officeDocument/2006/relationships" r:embed="rId7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337127850"/>
          <a:ext cx="570379" cy="215476"/>
        </a:xfrm>
        <a:prstGeom prst="rect">
          <a:avLst/>
        </a:prstGeom>
      </xdr:spPr>
    </xdr:pic>
    <xdr:clientData/>
  </xdr:twoCellAnchor>
  <xdr:twoCellAnchor>
    <xdr:from>
      <xdr:col>2</xdr:col>
      <xdr:colOff>230786</xdr:colOff>
      <xdr:row>399</xdr:row>
      <xdr:rowOff>4963</xdr:rowOff>
    </xdr:from>
    <xdr:to>
      <xdr:col>2</xdr:col>
      <xdr:colOff>341328</xdr:colOff>
      <xdr:row>399</xdr:row>
      <xdr:rowOff>616193</xdr:rowOff>
    </xdr:to>
    <xdr:pic>
      <xdr:nvPicPr>
        <xdr:cNvPr id="691" name="Рисунок 690"/>
        <xdr:cNvPicPr>
          <a:picLocks noChangeAspect="1"/>
        </xdr:cNvPicPr>
      </xdr:nvPicPr>
      <xdr:blipFill>
        <a:blip xmlns:r="http://schemas.openxmlformats.org/officeDocument/2006/relationships" r:embed="rId7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3149539">
          <a:off x="313817" y="81151132"/>
          <a:ext cx="611230" cy="110542"/>
        </a:xfrm>
        <a:prstGeom prst="rect">
          <a:avLst/>
        </a:prstGeom>
      </xdr:spPr>
    </xdr:pic>
    <xdr:clientData/>
  </xdr:twoCellAnchor>
  <xdr:twoCellAnchor>
    <xdr:from>
      <xdr:col>2</xdr:col>
      <xdr:colOff>256776</xdr:colOff>
      <xdr:row>417</xdr:row>
      <xdr:rowOff>9925</xdr:rowOff>
    </xdr:from>
    <xdr:to>
      <xdr:col>2</xdr:col>
      <xdr:colOff>371076</xdr:colOff>
      <xdr:row>417</xdr:row>
      <xdr:rowOff>599675</xdr:rowOff>
    </xdr:to>
    <xdr:pic>
      <xdr:nvPicPr>
        <xdr:cNvPr id="692" name="Рисунок 691"/>
        <xdr:cNvPicPr>
          <a:picLocks noChangeAspect="1"/>
        </xdr:cNvPicPr>
      </xdr:nvPicPr>
      <xdr:blipFill>
        <a:blip xmlns:r="http://schemas.openxmlformats.org/officeDocument/2006/relationships" r:embed="rId7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737606">
          <a:off x="352426" y="137493375"/>
          <a:ext cx="589750" cy="114300"/>
        </a:xfrm>
        <a:prstGeom prst="rect">
          <a:avLst/>
        </a:prstGeom>
      </xdr:spPr>
    </xdr:pic>
    <xdr:clientData/>
  </xdr:twoCellAnchor>
  <xdr:twoCellAnchor>
    <xdr:from>
      <xdr:col>2</xdr:col>
      <xdr:colOff>38101</xdr:colOff>
      <xdr:row>510</xdr:row>
      <xdr:rowOff>257175</xdr:rowOff>
    </xdr:from>
    <xdr:to>
      <xdr:col>3</xdr:col>
      <xdr:colOff>9526</xdr:colOff>
      <xdr:row>510</xdr:row>
      <xdr:rowOff>390654</xdr:rowOff>
    </xdr:to>
    <xdr:pic>
      <xdr:nvPicPr>
        <xdr:cNvPr id="693" name="Рисунок 692"/>
        <xdr:cNvPicPr>
          <a:picLocks noChangeAspect="1"/>
        </xdr:cNvPicPr>
      </xdr:nvPicPr>
      <xdr:blipFill>
        <a:blip xmlns:r="http://schemas.openxmlformats.org/officeDocument/2006/relationships" r:embed="rId7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683967">
          <a:off x="371476" y="125196600"/>
          <a:ext cx="581025" cy="133479"/>
        </a:xfrm>
        <a:prstGeom prst="rect">
          <a:avLst/>
        </a:prstGeom>
      </xdr:spPr>
    </xdr:pic>
    <xdr:clientData/>
  </xdr:twoCellAnchor>
  <xdr:twoCellAnchor>
    <xdr:from>
      <xdr:col>2</xdr:col>
      <xdr:colOff>292894</xdr:colOff>
      <xdr:row>511</xdr:row>
      <xdr:rowOff>40482</xdr:rowOff>
    </xdr:from>
    <xdr:to>
      <xdr:col>2</xdr:col>
      <xdr:colOff>373856</xdr:colOff>
      <xdr:row>511</xdr:row>
      <xdr:rowOff>611982</xdr:rowOff>
    </xdr:to>
    <xdr:pic>
      <xdr:nvPicPr>
        <xdr:cNvPr id="694" name="Рисунок 693"/>
        <xdr:cNvPicPr>
          <a:picLocks noChangeAspect="1"/>
        </xdr:cNvPicPr>
      </xdr:nvPicPr>
      <xdr:blipFill>
        <a:blip xmlns:r="http://schemas.openxmlformats.org/officeDocument/2006/relationships" r:embed="rId7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3106716">
          <a:off x="381000" y="178984276"/>
          <a:ext cx="571500" cy="80962"/>
        </a:xfrm>
        <a:prstGeom prst="rect">
          <a:avLst/>
        </a:prstGeom>
      </xdr:spPr>
    </xdr:pic>
    <xdr:clientData/>
  </xdr:twoCellAnchor>
  <xdr:twoCellAnchor>
    <xdr:from>
      <xdr:col>2</xdr:col>
      <xdr:colOff>262798</xdr:colOff>
      <xdr:row>420</xdr:row>
      <xdr:rowOff>20482</xdr:rowOff>
    </xdr:from>
    <xdr:to>
      <xdr:col>2</xdr:col>
      <xdr:colOff>354416</xdr:colOff>
      <xdr:row>420</xdr:row>
      <xdr:rowOff>638903</xdr:rowOff>
    </xdr:to>
    <xdr:pic>
      <xdr:nvPicPr>
        <xdr:cNvPr id="695" name="Рисунок 694"/>
        <xdr:cNvPicPr>
          <a:picLocks noChangeAspect="1"/>
        </xdr:cNvPicPr>
      </xdr:nvPicPr>
      <xdr:blipFill>
        <a:blip xmlns:r="http://schemas.openxmlformats.org/officeDocument/2006/relationships" r:embed="rId7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771874">
          <a:off x="332771" y="68873409"/>
          <a:ext cx="618421" cy="91618"/>
        </a:xfrm>
        <a:prstGeom prst="rect">
          <a:avLst/>
        </a:prstGeom>
      </xdr:spPr>
    </xdr:pic>
    <xdr:clientData/>
  </xdr:twoCellAnchor>
  <xdr:twoCellAnchor>
    <xdr:from>
      <xdr:col>2</xdr:col>
      <xdr:colOff>54675</xdr:colOff>
      <xdr:row>20</xdr:row>
      <xdr:rowOff>60244</xdr:rowOff>
    </xdr:from>
    <xdr:to>
      <xdr:col>2</xdr:col>
      <xdr:colOff>552450</xdr:colOff>
      <xdr:row>20</xdr:row>
      <xdr:rowOff>468060</xdr:rowOff>
    </xdr:to>
    <xdr:pic>
      <xdr:nvPicPr>
        <xdr:cNvPr id="696" name="Рисунок 695"/>
        <xdr:cNvPicPr>
          <a:picLocks noChangeAspect="1"/>
        </xdr:cNvPicPr>
      </xdr:nvPicPr>
      <xdr:blipFill>
        <a:blip xmlns:r="http://schemas.openxmlformats.org/officeDocument/2006/relationships" r:embed="rId80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050" y="46799419"/>
          <a:ext cx="497775" cy="407816"/>
        </a:xfrm>
        <a:prstGeom prst="rect">
          <a:avLst/>
        </a:prstGeom>
      </xdr:spPr>
    </xdr:pic>
    <xdr:clientData/>
  </xdr:twoCellAnchor>
  <xdr:twoCellAnchor>
    <xdr:from>
      <xdr:col>2</xdr:col>
      <xdr:colOff>42750</xdr:colOff>
      <xdr:row>16</xdr:row>
      <xdr:rowOff>57149</xdr:rowOff>
    </xdr:from>
    <xdr:to>
      <xdr:col>2</xdr:col>
      <xdr:colOff>587357</xdr:colOff>
      <xdr:row>16</xdr:row>
      <xdr:rowOff>514350</xdr:rowOff>
    </xdr:to>
    <xdr:pic>
      <xdr:nvPicPr>
        <xdr:cNvPr id="697" name="Рисунок 696"/>
        <xdr:cNvPicPr>
          <a:picLocks noChangeAspect="1"/>
        </xdr:cNvPicPr>
      </xdr:nvPicPr>
      <xdr:blipFill>
        <a:blip xmlns:r="http://schemas.openxmlformats.org/officeDocument/2006/relationships" r:embed="rId80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125" y="47444024"/>
          <a:ext cx="544607" cy="457201"/>
        </a:xfrm>
        <a:prstGeom prst="rect">
          <a:avLst/>
        </a:prstGeom>
      </xdr:spPr>
    </xdr:pic>
    <xdr:clientData/>
  </xdr:twoCellAnchor>
  <xdr:twoCellAnchor>
    <xdr:from>
      <xdr:col>2</xdr:col>
      <xdr:colOff>59400</xdr:colOff>
      <xdr:row>12</xdr:row>
      <xdr:rowOff>206148</xdr:rowOff>
    </xdr:from>
    <xdr:to>
      <xdr:col>2</xdr:col>
      <xdr:colOff>571500</xdr:colOff>
      <xdr:row>12</xdr:row>
      <xdr:rowOff>425159</xdr:rowOff>
    </xdr:to>
    <xdr:pic>
      <xdr:nvPicPr>
        <xdr:cNvPr id="698" name="Рисунок 697"/>
        <xdr:cNvPicPr>
          <a:picLocks noChangeAspect="1"/>
        </xdr:cNvPicPr>
      </xdr:nvPicPr>
      <xdr:blipFill>
        <a:blip xmlns:r="http://schemas.openxmlformats.org/officeDocument/2006/relationships" r:embed="rId80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775" y="48888423"/>
          <a:ext cx="512100" cy="219011"/>
        </a:xfrm>
        <a:prstGeom prst="rect">
          <a:avLst/>
        </a:prstGeom>
      </xdr:spPr>
    </xdr:pic>
    <xdr:clientData/>
  </xdr:twoCellAnchor>
  <xdr:twoCellAnchor>
    <xdr:from>
      <xdr:col>2</xdr:col>
      <xdr:colOff>95250</xdr:colOff>
      <xdr:row>13</xdr:row>
      <xdr:rowOff>76200</xdr:rowOff>
    </xdr:from>
    <xdr:to>
      <xdr:col>2</xdr:col>
      <xdr:colOff>478771</xdr:colOff>
      <xdr:row>13</xdr:row>
      <xdr:rowOff>428625</xdr:rowOff>
    </xdr:to>
    <xdr:pic>
      <xdr:nvPicPr>
        <xdr:cNvPr id="699" name="Рисунок 698"/>
        <xdr:cNvPicPr>
          <a:picLocks noChangeAspect="1"/>
        </xdr:cNvPicPr>
      </xdr:nvPicPr>
      <xdr:blipFill>
        <a:blip xmlns:r="http://schemas.openxmlformats.org/officeDocument/2006/relationships" r:embed="rId803" cstate="email">
          <a:extLst>
            <a:ext uri="{BEBA8EAE-BF5A-486C-A8C5-ECC9F3942E4B}">
              <a14:imgProps xmlns:a14="http://schemas.microsoft.com/office/drawing/2010/main">
                <a14:imgLayer r:embed="rId804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51349275"/>
          <a:ext cx="383521" cy="352425"/>
        </a:xfrm>
        <a:prstGeom prst="rect">
          <a:avLst/>
        </a:prstGeom>
      </xdr:spPr>
    </xdr:pic>
    <xdr:clientData/>
  </xdr:twoCellAnchor>
  <xdr:twoCellAnchor>
    <xdr:from>
      <xdr:col>2</xdr:col>
      <xdr:colOff>83325</xdr:colOff>
      <xdr:row>9</xdr:row>
      <xdr:rowOff>140475</xdr:rowOff>
    </xdr:from>
    <xdr:to>
      <xdr:col>2</xdr:col>
      <xdr:colOff>520028</xdr:colOff>
      <xdr:row>9</xdr:row>
      <xdr:rowOff>485775</xdr:rowOff>
    </xdr:to>
    <xdr:pic>
      <xdr:nvPicPr>
        <xdr:cNvPr id="700" name="Рисунок 699"/>
        <xdr:cNvPicPr>
          <a:picLocks noChangeAspect="1"/>
        </xdr:cNvPicPr>
      </xdr:nvPicPr>
      <xdr:blipFill>
        <a:blip xmlns:r="http://schemas.openxmlformats.org/officeDocument/2006/relationships" r:embed="rId805" cstate="email">
          <a:extLst>
            <a:ext uri="{BEBA8EAE-BF5A-486C-A8C5-ECC9F3942E4B}">
              <a14:imgProps xmlns:a14="http://schemas.microsoft.com/office/drawing/2010/main">
                <a14:imgLayer r:embed="rId806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700" y="49470450"/>
          <a:ext cx="436703" cy="345300"/>
        </a:xfrm>
        <a:prstGeom prst="rect">
          <a:avLst/>
        </a:prstGeom>
      </xdr:spPr>
    </xdr:pic>
    <xdr:clientData/>
  </xdr:twoCellAnchor>
  <xdr:twoCellAnchor>
    <xdr:from>
      <xdr:col>2</xdr:col>
      <xdr:colOff>33300</xdr:colOff>
      <xdr:row>14</xdr:row>
      <xdr:rowOff>171450</xdr:rowOff>
    </xdr:from>
    <xdr:to>
      <xdr:col>2</xdr:col>
      <xdr:colOff>590257</xdr:colOff>
      <xdr:row>14</xdr:row>
      <xdr:rowOff>456210</xdr:rowOff>
    </xdr:to>
    <xdr:pic>
      <xdr:nvPicPr>
        <xdr:cNvPr id="701" name="Рисунок 700"/>
        <xdr:cNvPicPr>
          <a:picLocks noChangeAspect="1"/>
        </xdr:cNvPicPr>
      </xdr:nvPicPr>
      <xdr:blipFill>
        <a:blip xmlns:r="http://schemas.openxmlformats.org/officeDocument/2006/relationships" r:embed="rId80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675" y="52092225"/>
          <a:ext cx="556957" cy="284760"/>
        </a:xfrm>
        <a:prstGeom prst="rect">
          <a:avLst/>
        </a:prstGeom>
      </xdr:spPr>
    </xdr:pic>
    <xdr:clientData/>
  </xdr:twoCellAnchor>
  <xdr:twoCellAnchor>
    <xdr:from>
      <xdr:col>2</xdr:col>
      <xdr:colOff>30900</xdr:colOff>
      <xdr:row>10</xdr:row>
      <xdr:rowOff>190500</xdr:rowOff>
    </xdr:from>
    <xdr:to>
      <xdr:col>2</xdr:col>
      <xdr:colOff>581025</xdr:colOff>
      <xdr:row>10</xdr:row>
      <xdr:rowOff>398325</xdr:rowOff>
    </xdr:to>
    <xdr:pic>
      <xdr:nvPicPr>
        <xdr:cNvPr id="702" name="Рисунок 701"/>
        <xdr:cNvPicPr>
          <a:picLocks noChangeAspect="1"/>
        </xdr:cNvPicPr>
      </xdr:nvPicPr>
      <xdr:blipFill>
        <a:blip xmlns:r="http://schemas.openxmlformats.org/officeDocument/2006/relationships" r:embed="rId80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275" y="50168175"/>
          <a:ext cx="550125" cy="207825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11</xdr:row>
      <xdr:rowOff>211753</xdr:rowOff>
    </xdr:from>
    <xdr:to>
      <xdr:col>2</xdr:col>
      <xdr:colOff>590550</xdr:colOff>
      <xdr:row>11</xdr:row>
      <xdr:rowOff>441960</xdr:rowOff>
    </xdr:to>
    <xdr:pic>
      <xdr:nvPicPr>
        <xdr:cNvPr id="703" name="Рисунок 702"/>
        <xdr:cNvPicPr>
          <a:picLocks noChangeAspect="1"/>
        </xdr:cNvPicPr>
      </xdr:nvPicPr>
      <xdr:blipFill>
        <a:blip xmlns:r="http://schemas.openxmlformats.org/officeDocument/2006/relationships" r:embed="rId809" cstate="email">
          <a:extLst>
            <a:ext uri="{BEBA8EAE-BF5A-486C-A8C5-ECC9F3942E4B}">
              <a14:imgProps xmlns:a14="http://schemas.microsoft.com/office/drawing/2010/main">
                <a14:imgLayer r:embed="rId810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48246328"/>
          <a:ext cx="561975" cy="230207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15</xdr:row>
      <xdr:rowOff>256454</xdr:rowOff>
    </xdr:from>
    <xdr:to>
      <xdr:col>2</xdr:col>
      <xdr:colOff>600075</xdr:colOff>
      <xdr:row>15</xdr:row>
      <xdr:rowOff>441960</xdr:rowOff>
    </xdr:to>
    <xdr:pic>
      <xdr:nvPicPr>
        <xdr:cNvPr id="704" name="Рисунок 703"/>
        <xdr:cNvPicPr>
          <a:picLocks noChangeAspect="1"/>
        </xdr:cNvPicPr>
      </xdr:nvPicPr>
      <xdr:blipFill>
        <a:blip xmlns:r="http://schemas.openxmlformats.org/officeDocument/2006/relationships" r:embed="rId811" cstate="email">
          <a:extLst>
            <a:ext uri="{BEBA8EAE-BF5A-486C-A8C5-ECC9F3942E4B}">
              <a14:imgProps xmlns:a14="http://schemas.microsoft.com/office/drawing/2010/main">
                <a14:imgLayer r:embed="rId81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50881829"/>
          <a:ext cx="561975" cy="185506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18</xdr:row>
      <xdr:rowOff>190500</xdr:rowOff>
    </xdr:from>
    <xdr:to>
      <xdr:col>2</xdr:col>
      <xdr:colOff>604978</xdr:colOff>
      <xdr:row>18</xdr:row>
      <xdr:rowOff>371475</xdr:rowOff>
    </xdr:to>
    <xdr:pic>
      <xdr:nvPicPr>
        <xdr:cNvPr id="705" name="Рисунок 704"/>
        <xdr:cNvPicPr>
          <a:picLocks noChangeAspect="1"/>
        </xdr:cNvPicPr>
      </xdr:nvPicPr>
      <xdr:blipFill>
        <a:blip xmlns:r="http://schemas.openxmlformats.org/officeDocument/2006/relationships" r:embed="rId813" cstate="email">
          <a:extLst>
            <a:ext uri="{BEBA8EAE-BF5A-486C-A8C5-ECC9F3942E4B}">
              <a14:imgProps xmlns:a14="http://schemas.microsoft.com/office/drawing/2010/main">
                <a14:imgLayer r:embed="rId814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39157275"/>
          <a:ext cx="566878" cy="180975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21</xdr:row>
      <xdr:rowOff>38100</xdr:rowOff>
    </xdr:from>
    <xdr:to>
      <xdr:col>2</xdr:col>
      <xdr:colOff>581025</xdr:colOff>
      <xdr:row>21</xdr:row>
      <xdr:rowOff>556260</xdr:rowOff>
    </xdr:to>
    <xdr:pic>
      <xdr:nvPicPr>
        <xdr:cNvPr id="706" name="Рисунок 705"/>
        <xdr:cNvPicPr>
          <a:picLocks noChangeAspect="1"/>
        </xdr:cNvPicPr>
      </xdr:nvPicPr>
      <xdr:blipFill>
        <a:blip xmlns:r="http://schemas.openxmlformats.org/officeDocument/2006/relationships" r:embed="rId81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37061775"/>
          <a:ext cx="533400" cy="518160"/>
        </a:xfrm>
        <a:prstGeom prst="rect">
          <a:avLst/>
        </a:prstGeom>
      </xdr:spPr>
    </xdr:pic>
    <xdr:clientData/>
  </xdr:twoCellAnchor>
  <xdr:twoCellAnchor>
    <xdr:from>
      <xdr:col>2</xdr:col>
      <xdr:colOff>111900</xdr:colOff>
      <xdr:row>19</xdr:row>
      <xdr:rowOff>73800</xdr:rowOff>
    </xdr:from>
    <xdr:to>
      <xdr:col>2</xdr:col>
      <xdr:colOff>500520</xdr:colOff>
      <xdr:row>19</xdr:row>
      <xdr:rowOff>591960</xdr:rowOff>
    </xdr:to>
    <xdr:pic>
      <xdr:nvPicPr>
        <xdr:cNvPr id="707" name="Рисунок 706"/>
        <xdr:cNvPicPr>
          <a:picLocks noChangeAspect="1"/>
        </xdr:cNvPicPr>
      </xdr:nvPicPr>
      <xdr:blipFill>
        <a:blip xmlns:r="http://schemas.openxmlformats.org/officeDocument/2006/relationships" r:embed="rId81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275" y="37745175"/>
          <a:ext cx="388620" cy="518160"/>
        </a:xfrm>
        <a:prstGeom prst="rect">
          <a:avLst/>
        </a:prstGeom>
      </xdr:spPr>
    </xdr:pic>
    <xdr:clientData/>
  </xdr:twoCellAnchor>
  <xdr:twoCellAnchor>
    <xdr:from>
      <xdr:col>2</xdr:col>
      <xdr:colOff>99975</xdr:colOff>
      <xdr:row>17</xdr:row>
      <xdr:rowOff>71400</xdr:rowOff>
    </xdr:from>
    <xdr:to>
      <xdr:col>2</xdr:col>
      <xdr:colOff>511455</xdr:colOff>
      <xdr:row>17</xdr:row>
      <xdr:rowOff>589560</xdr:rowOff>
    </xdr:to>
    <xdr:pic>
      <xdr:nvPicPr>
        <xdr:cNvPr id="708" name="Рисунок 707"/>
        <xdr:cNvPicPr>
          <a:picLocks noChangeAspect="1"/>
        </xdr:cNvPicPr>
      </xdr:nvPicPr>
      <xdr:blipFill>
        <a:blip xmlns:r="http://schemas.openxmlformats.org/officeDocument/2006/relationships" r:embed="rId81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350" y="38390475"/>
          <a:ext cx="411480" cy="518160"/>
        </a:xfrm>
        <a:prstGeom prst="rect">
          <a:avLst/>
        </a:prstGeom>
      </xdr:spPr>
    </xdr:pic>
    <xdr:clientData/>
  </xdr:twoCellAnchor>
  <xdr:twoCellAnchor>
    <xdr:from>
      <xdr:col>2</xdr:col>
      <xdr:colOff>40425</xdr:colOff>
      <xdr:row>33</xdr:row>
      <xdr:rowOff>230925</xdr:rowOff>
    </xdr:from>
    <xdr:to>
      <xdr:col>2</xdr:col>
      <xdr:colOff>592502</xdr:colOff>
      <xdr:row>33</xdr:row>
      <xdr:rowOff>495300</xdr:rowOff>
    </xdr:to>
    <xdr:pic>
      <xdr:nvPicPr>
        <xdr:cNvPr id="709" name="Рисунок 708"/>
        <xdr:cNvPicPr>
          <a:picLocks noChangeAspect="1"/>
        </xdr:cNvPicPr>
      </xdr:nvPicPr>
      <xdr:blipFill>
        <a:blip xmlns:r="http://schemas.openxmlformats.org/officeDocument/2006/relationships" r:embed="rId81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800" y="41140800"/>
          <a:ext cx="552077" cy="264375"/>
        </a:xfrm>
        <a:prstGeom prst="rect">
          <a:avLst/>
        </a:prstGeom>
      </xdr:spPr>
    </xdr:pic>
    <xdr:clientData/>
  </xdr:twoCellAnchor>
  <xdr:twoCellAnchor>
    <xdr:from>
      <xdr:col>2</xdr:col>
      <xdr:colOff>38025</xdr:colOff>
      <xdr:row>29</xdr:row>
      <xdr:rowOff>85650</xdr:rowOff>
    </xdr:from>
    <xdr:to>
      <xdr:col>2</xdr:col>
      <xdr:colOff>601905</xdr:colOff>
      <xdr:row>29</xdr:row>
      <xdr:rowOff>603810</xdr:rowOff>
    </xdr:to>
    <xdr:pic>
      <xdr:nvPicPr>
        <xdr:cNvPr id="710" name="Рисунок 709"/>
        <xdr:cNvPicPr>
          <a:picLocks noChangeAspect="1"/>
        </xdr:cNvPicPr>
      </xdr:nvPicPr>
      <xdr:blipFill>
        <a:blip xmlns:r="http://schemas.openxmlformats.org/officeDocument/2006/relationships" r:embed="rId81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00" y="42938625"/>
          <a:ext cx="563880" cy="518160"/>
        </a:xfrm>
        <a:prstGeom prst="rect">
          <a:avLst/>
        </a:prstGeom>
      </xdr:spPr>
    </xdr:pic>
    <xdr:clientData/>
  </xdr:twoCellAnchor>
  <xdr:twoCellAnchor>
    <xdr:from>
      <xdr:col>2</xdr:col>
      <xdr:colOff>45150</xdr:colOff>
      <xdr:row>27</xdr:row>
      <xdr:rowOff>111825</xdr:rowOff>
    </xdr:from>
    <xdr:to>
      <xdr:col>2</xdr:col>
      <xdr:colOff>600075</xdr:colOff>
      <xdr:row>27</xdr:row>
      <xdr:rowOff>509034</xdr:rowOff>
    </xdr:to>
    <xdr:pic>
      <xdr:nvPicPr>
        <xdr:cNvPr id="711" name="Рисунок 710"/>
        <xdr:cNvPicPr>
          <a:picLocks noChangeAspect="1"/>
        </xdr:cNvPicPr>
      </xdr:nvPicPr>
      <xdr:blipFill>
        <a:blip xmlns:r="http://schemas.openxmlformats.org/officeDocument/2006/relationships" r:embed="rId82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525" y="43612500"/>
          <a:ext cx="554925" cy="397209"/>
        </a:xfrm>
        <a:prstGeom prst="rect">
          <a:avLst/>
        </a:prstGeom>
      </xdr:spPr>
    </xdr:pic>
    <xdr:clientData/>
  </xdr:twoCellAnchor>
  <xdr:twoCellAnchor>
    <xdr:from>
      <xdr:col>2</xdr:col>
      <xdr:colOff>49875</xdr:colOff>
      <xdr:row>32</xdr:row>
      <xdr:rowOff>202275</xdr:rowOff>
    </xdr:from>
    <xdr:to>
      <xdr:col>2</xdr:col>
      <xdr:colOff>552450</xdr:colOff>
      <xdr:row>32</xdr:row>
      <xdr:rowOff>534072</xdr:rowOff>
    </xdr:to>
    <xdr:pic>
      <xdr:nvPicPr>
        <xdr:cNvPr id="712" name="Рисунок 711"/>
        <xdr:cNvPicPr>
          <a:picLocks noChangeAspect="1"/>
        </xdr:cNvPicPr>
      </xdr:nvPicPr>
      <xdr:blipFill>
        <a:blip xmlns:r="http://schemas.openxmlformats.org/officeDocument/2006/relationships" r:embed="rId82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250" y="41759850"/>
          <a:ext cx="502575" cy="331797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23</xdr:row>
      <xdr:rowOff>133350</xdr:rowOff>
    </xdr:from>
    <xdr:to>
      <xdr:col>2</xdr:col>
      <xdr:colOff>567858</xdr:colOff>
      <xdr:row>23</xdr:row>
      <xdr:rowOff>466725</xdr:rowOff>
    </xdr:to>
    <xdr:pic>
      <xdr:nvPicPr>
        <xdr:cNvPr id="713" name="Рисунок 712"/>
        <xdr:cNvPicPr>
          <a:picLocks noChangeAspect="1"/>
        </xdr:cNvPicPr>
      </xdr:nvPicPr>
      <xdr:blipFill>
        <a:blip xmlns:r="http://schemas.openxmlformats.org/officeDocument/2006/relationships" r:embed="rId82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45577125"/>
          <a:ext cx="539283" cy="333375"/>
        </a:xfrm>
        <a:prstGeom prst="rect">
          <a:avLst/>
        </a:prstGeom>
      </xdr:spPr>
    </xdr:pic>
    <xdr:clientData/>
  </xdr:twoCellAnchor>
  <xdr:twoCellAnchor>
    <xdr:from>
      <xdr:col>2</xdr:col>
      <xdr:colOff>33300</xdr:colOff>
      <xdr:row>30</xdr:row>
      <xdr:rowOff>157125</xdr:rowOff>
    </xdr:from>
    <xdr:to>
      <xdr:col>2</xdr:col>
      <xdr:colOff>590550</xdr:colOff>
      <xdr:row>30</xdr:row>
      <xdr:rowOff>450869</xdr:rowOff>
    </xdr:to>
    <xdr:pic>
      <xdr:nvPicPr>
        <xdr:cNvPr id="714" name="Рисунок 713"/>
        <xdr:cNvPicPr>
          <a:picLocks noChangeAspect="1"/>
        </xdr:cNvPicPr>
      </xdr:nvPicPr>
      <xdr:blipFill>
        <a:blip xmlns:r="http://schemas.openxmlformats.org/officeDocument/2006/relationships" r:embed="rId823" cstate="email">
          <a:extLst>
            <a:ext uri="{BEBA8EAE-BF5A-486C-A8C5-ECC9F3942E4B}">
              <a14:imgProps xmlns:a14="http://schemas.microsoft.com/office/drawing/2010/main">
                <a14:imgLayer r:embed="rId824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675" y="42362400"/>
          <a:ext cx="557250" cy="293744"/>
        </a:xfrm>
        <a:prstGeom prst="rect">
          <a:avLst/>
        </a:prstGeom>
      </xdr:spPr>
    </xdr:pic>
    <xdr:clientData/>
  </xdr:twoCellAnchor>
  <xdr:twoCellAnchor>
    <xdr:from>
      <xdr:col>2</xdr:col>
      <xdr:colOff>49950</xdr:colOff>
      <xdr:row>24</xdr:row>
      <xdr:rowOff>126150</xdr:rowOff>
    </xdr:from>
    <xdr:to>
      <xdr:col>2</xdr:col>
      <xdr:colOff>571500</xdr:colOff>
      <xdr:row>24</xdr:row>
      <xdr:rowOff>575079</xdr:rowOff>
    </xdr:to>
    <xdr:pic>
      <xdr:nvPicPr>
        <xdr:cNvPr id="715" name="Рисунок 714"/>
        <xdr:cNvPicPr>
          <a:picLocks noChangeAspect="1"/>
        </xdr:cNvPicPr>
      </xdr:nvPicPr>
      <xdr:blipFill>
        <a:blip xmlns:r="http://schemas.openxmlformats.org/officeDocument/2006/relationships" r:embed="rId825" cstate="email">
          <a:extLst>
            <a:ext uri="{BEBA8EAE-BF5A-486C-A8C5-ECC9F3942E4B}">
              <a14:imgProps xmlns:a14="http://schemas.microsoft.com/office/drawing/2010/main">
                <a14:imgLayer r:embed="rId826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325" y="46217625"/>
          <a:ext cx="521550" cy="448929"/>
        </a:xfrm>
        <a:prstGeom prst="rect">
          <a:avLst/>
        </a:prstGeom>
      </xdr:spPr>
    </xdr:pic>
    <xdr:clientData/>
  </xdr:twoCellAnchor>
  <xdr:twoCellAnchor>
    <xdr:from>
      <xdr:col>2</xdr:col>
      <xdr:colOff>18975</xdr:colOff>
      <xdr:row>28</xdr:row>
      <xdr:rowOff>180900</xdr:rowOff>
    </xdr:from>
    <xdr:to>
      <xdr:col>2</xdr:col>
      <xdr:colOff>590625</xdr:colOff>
      <xdr:row>28</xdr:row>
      <xdr:rowOff>466725</xdr:rowOff>
    </xdr:to>
    <xdr:pic>
      <xdr:nvPicPr>
        <xdr:cNvPr id="716" name="Рисунок 715"/>
        <xdr:cNvPicPr>
          <a:picLocks noChangeAspect="1"/>
        </xdr:cNvPicPr>
      </xdr:nvPicPr>
      <xdr:blipFill>
        <a:blip xmlns:r="http://schemas.openxmlformats.org/officeDocument/2006/relationships" r:embed="rId82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350" y="35909175"/>
          <a:ext cx="571650" cy="285825"/>
        </a:xfrm>
        <a:prstGeom prst="rect">
          <a:avLst/>
        </a:prstGeom>
      </xdr:spPr>
    </xdr:pic>
    <xdr:clientData/>
  </xdr:twoCellAnchor>
  <xdr:twoCellAnchor>
    <xdr:from>
      <xdr:col>2</xdr:col>
      <xdr:colOff>26100</xdr:colOff>
      <xdr:row>22</xdr:row>
      <xdr:rowOff>216600</xdr:rowOff>
    </xdr:from>
    <xdr:to>
      <xdr:col>2</xdr:col>
      <xdr:colOff>581025</xdr:colOff>
      <xdr:row>22</xdr:row>
      <xdr:rowOff>490041</xdr:rowOff>
    </xdr:to>
    <xdr:pic>
      <xdr:nvPicPr>
        <xdr:cNvPr id="717" name="Рисунок 716"/>
        <xdr:cNvPicPr>
          <a:picLocks noChangeAspect="1"/>
        </xdr:cNvPicPr>
      </xdr:nvPicPr>
      <xdr:blipFill>
        <a:blip xmlns:r="http://schemas.openxmlformats.org/officeDocument/2006/relationships" r:embed="rId82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475" y="36592575"/>
          <a:ext cx="554925" cy="273441"/>
        </a:xfrm>
        <a:prstGeom prst="rect">
          <a:avLst/>
        </a:prstGeom>
      </xdr:spPr>
    </xdr:pic>
    <xdr:clientData/>
  </xdr:twoCellAnchor>
  <xdr:twoCellAnchor>
    <xdr:from>
      <xdr:col>2</xdr:col>
      <xdr:colOff>59402</xdr:colOff>
      <xdr:row>31</xdr:row>
      <xdr:rowOff>145126</xdr:rowOff>
    </xdr:from>
    <xdr:to>
      <xdr:col>2</xdr:col>
      <xdr:colOff>561922</xdr:colOff>
      <xdr:row>31</xdr:row>
      <xdr:rowOff>504825</xdr:rowOff>
    </xdr:to>
    <xdr:pic>
      <xdr:nvPicPr>
        <xdr:cNvPr id="718" name="Рисунок 717"/>
        <xdr:cNvPicPr>
          <a:picLocks noChangeAspect="1"/>
        </xdr:cNvPicPr>
      </xdr:nvPicPr>
      <xdr:blipFill>
        <a:blip xmlns:r="http://schemas.openxmlformats.org/officeDocument/2006/relationships" r:embed="rId829" cstate="email">
          <a:extLst>
            <a:ext uri="{BEBA8EAE-BF5A-486C-A8C5-ECC9F3942E4B}">
              <a14:imgProps xmlns:a14="http://schemas.microsoft.com/office/drawing/2010/main">
                <a14:imgLayer r:embed="rId830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777" y="40407301"/>
          <a:ext cx="502520" cy="359699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26</xdr:row>
      <xdr:rowOff>142875</xdr:rowOff>
    </xdr:from>
    <xdr:to>
      <xdr:col>2</xdr:col>
      <xdr:colOff>562535</xdr:colOff>
      <xdr:row>26</xdr:row>
      <xdr:rowOff>514350</xdr:rowOff>
    </xdr:to>
    <xdr:pic>
      <xdr:nvPicPr>
        <xdr:cNvPr id="719" name="Рисунок 718"/>
        <xdr:cNvPicPr>
          <a:picLocks noChangeAspect="1"/>
        </xdr:cNvPicPr>
      </xdr:nvPicPr>
      <xdr:blipFill>
        <a:blip xmlns:r="http://schemas.openxmlformats.org/officeDocument/2006/relationships" r:embed="rId83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44938950"/>
          <a:ext cx="524435" cy="371475"/>
        </a:xfrm>
        <a:prstGeom prst="rect">
          <a:avLst/>
        </a:prstGeom>
      </xdr:spPr>
    </xdr:pic>
    <xdr:clientData/>
  </xdr:twoCellAnchor>
  <xdr:twoCellAnchor>
    <xdr:from>
      <xdr:col>2</xdr:col>
      <xdr:colOff>64275</xdr:colOff>
      <xdr:row>34</xdr:row>
      <xdr:rowOff>121425</xdr:rowOff>
    </xdr:from>
    <xdr:to>
      <xdr:col>2</xdr:col>
      <xdr:colOff>561419</xdr:colOff>
      <xdr:row>34</xdr:row>
      <xdr:rowOff>523875</xdr:rowOff>
    </xdr:to>
    <xdr:pic>
      <xdr:nvPicPr>
        <xdr:cNvPr id="720" name="Рисунок 719"/>
        <xdr:cNvPicPr>
          <a:picLocks noChangeAspect="1"/>
        </xdr:cNvPicPr>
      </xdr:nvPicPr>
      <xdr:blipFill>
        <a:blip xmlns:r="http://schemas.openxmlformats.org/officeDocument/2006/relationships" r:embed="rId832" cstate="email">
          <a:extLst>
            <a:ext uri="{BEBA8EAE-BF5A-486C-A8C5-ECC9F3942E4B}">
              <a14:imgProps xmlns:a14="http://schemas.microsoft.com/office/drawing/2010/main">
                <a14:imgLayer r:embed="rId833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650" y="39735900"/>
          <a:ext cx="497144" cy="402450"/>
        </a:xfrm>
        <a:prstGeom prst="rect">
          <a:avLst/>
        </a:prstGeom>
      </xdr:spPr>
    </xdr:pic>
    <xdr:clientData/>
  </xdr:twoCellAnchor>
  <xdr:twoCellAnchor>
    <xdr:from>
      <xdr:col>2</xdr:col>
      <xdr:colOff>52350</xdr:colOff>
      <xdr:row>25</xdr:row>
      <xdr:rowOff>138075</xdr:rowOff>
    </xdr:from>
    <xdr:to>
      <xdr:col>2</xdr:col>
      <xdr:colOff>576274</xdr:colOff>
      <xdr:row>25</xdr:row>
      <xdr:rowOff>542925</xdr:rowOff>
    </xdr:to>
    <xdr:pic>
      <xdr:nvPicPr>
        <xdr:cNvPr id="721" name="Рисунок 720"/>
        <xdr:cNvPicPr>
          <a:picLocks noChangeAspect="1"/>
        </xdr:cNvPicPr>
      </xdr:nvPicPr>
      <xdr:blipFill>
        <a:blip xmlns:r="http://schemas.openxmlformats.org/officeDocument/2006/relationships" r:embed="rId83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25" y="44286450"/>
          <a:ext cx="523924" cy="404850"/>
        </a:xfrm>
        <a:prstGeom prst="rect">
          <a:avLst/>
        </a:prstGeom>
      </xdr:spPr>
    </xdr:pic>
    <xdr:clientData/>
  </xdr:twoCellAnchor>
  <xdr:twoCellAnchor>
    <xdr:from>
      <xdr:col>1</xdr:col>
      <xdr:colOff>46130</xdr:colOff>
      <xdr:row>8</xdr:row>
      <xdr:rowOff>19547</xdr:rowOff>
    </xdr:from>
    <xdr:to>
      <xdr:col>2</xdr:col>
      <xdr:colOff>114300</xdr:colOff>
      <xdr:row>8</xdr:row>
      <xdr:rowOff>180975</xdr:rowOff>
    </xdr:to>
    <xdr:sp macro="" textlink="">
      <xdr:nvSpPr>
        <xdr:cNvPr id="296" name="Выгнутая вправо стрелка 295">
          <a:hlinkClick xmlns:r="http://schemas.openxmlformats.org/officeDocument/2006/relationships" r:id="rId835"/>
        </xdr:cNvPr>
        <xdr:cNvSpPr/>
      </xdr:nvSpPr>
      <xdr:spPr>
        <a:xfrm rot="10800000" flipH="1">
          <a:off x="141380" y="1248272"/>
          <a:ext cx="306295" cy="161428"/>
        </a:xfrm>
        <a:prstGeom prst="curvedLeftArrow">
          <a:avLst>
            <a:gd name="adj1" fmla="val 10627"/>
            <a:gd name="adj2" fmla="val 44134"/>
            <a:gd name="adj3" fmla="val 50891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47625</xdr:colOff>
      <xdr:row>35</xdr:row>
      <xdr:rowOff>28575</xdr:rowOff>
    </xdr:from>
    <xdr:to>
      <xdr:col>2</xdr:col>
      <xdr:colOff>115795</xdr:colOff>
      <xdr:row>35</xdr:row>
      <xdr:rowOff>190003</xdr:rowOff>
    </xdr:to>
    <xdr:sp macro="" textlink="">
      <xdr:nvSpPr>
        <xdr:cNvPr id="722" name="Выгнутая вправо стрелка 721">
          <a:hlinkClick xmlns:r="http://schemas.openxmlformats.org/officeDocument/2006/relationships" r:id="rId835"/>
        </xdr:cNvPr>
        <xdr:cNvSpPr/>
      </xdr:nvSpPr>
      <xdr:spPr>
        <a:xfrm rot="10800000" flipH="1">
          <a:off x="142875" y="18326100"/>
          <a:ext cx="306295" cy="161428"/>
        </a:xfrm>
        <a:prstGeom prst="curvedLeftArrow">
          <a:avLst>
            <a:gd name="adj1" fmla="val 10627"/>
            <a:gd name="adj2" fmla="val 44134"/>
            <a:gd name="adj3" fmla="val 50891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66675</xdr:colOff>
      <xdr:row>214</xdr:row>
      <xdr:rowOff>38100</xdr:rowOff>
    </xdr:from>
    <xdr:to>
      <xdr:col>2</xdr:col>
      <xdr:colOff>134845</xdr:colOff>
      <xdr:row>214</xdr:row>
      <xdr:rowOff>199528</xdr:rowOff>
    </xdr:to>
    <xdr:sp macro="" textlink="">
      <xdr:nvSpPr>
        <xdr:cNvPr id="723" name="Выгнутая вправо стрелка 722">
          <a:hlinkClick xmlns:r="http://schemas.openxmlformats.org/officeDocument/2006/relationships" r:id="rId835"/>
        </xdr:cNvPr>
        <xdr:cNvSpPr/>
      </xdr:nvSpPr>
      <xdr:spPr>
        <a:xfrm rot="10800000" flipH="1">
          <a:off x="161925" y="133892925"/>
          <a:ext cx="306295" cy="161428"/>
        </a:xfrm>
        <a:prstGeom prst="curvedLeftArrow">
          <a:avLst>
            <a:gd name="adj1" fmla="val 10627"/>
            <a:gd name="adj2" fmla="val 44134"/>
            <a:gd name="adj3" fmla="val 50891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38100</xdr:colOff>
      <xdr:row>273</xdr:row>
      <xdr:rowOff>38100</xdr:rowOff>
    </xdr:from>
    <xdr:to>
      <xdr:col>2</xdr:col>
      <xdr:colOff>106270</xdr:colOff>
      <xdr:row>273</xdr:row>
      <xdr:rowOff>199528</xdr:rowOff>
    </xdr:to>
    <xdr:sp macro="" textlink="">
      <xdr:nvSpPr>
        <xdr:cNvPr id="724" name="Выгнутая вправо стрелка 723">
          <a:hlinkClick xmlns:r="http://schemas.openxmlformats.org/officeDocument/2006/relationships" r:id="rId835"/>
        </xdr:cNvPr>
        <xdr:cNvSpPr/>
      </xdr:nvSpPr>
      <xdr:spPr>
        <a:xfrm rot="10800000" flipH="1">
          <a:off x="133350" y="171564300"/>
          <a:ext cx="306295" cy="161428"/>
        </a:xfrm>
        <a:prstGeom prst="curvedLeftArrow">
          <a:avLst>
            <a:gd name="adj1" fmla="val 10627"/>
            <a:gd name="adj2" fmla="val 44134"/>
            <a:gd name="adj3" fmla="val 50891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47625</xdr:colOff>
      <xdr:row>293</xdr:row>
      <xdr:rowOff>142875</xdr:rowOff>
    </xdr:from>
    <xdr:to>
      <xdr:col>2</xdr:col>
      <xdr:colOff>562591</xdr:colOff>
      <xdr:row>293</xdr:row>
      <xdr:rowOff>527685</xdr:rowOff>
    </xdr:to>
    <xdr:pic>
      <xdr:nvPicPr>
        <xdr:cNvPr id="725" name="Рисунок 724"/>
        <xdr:cNvPicPr>
          <a:picLocks noChangeAspect="1"/>
        </xdr:cNvPicPr>
      </xdr:nvPicPr>
      <xdr:blipFill>
        <a:blip xmlns:r="http://schemas.openxmlformats.org/officeDocument/2006/relationships" r:embed="rId83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62118475"/>
          <a:ext cx="514966" cy="384810"/>
        </a:xfrm>
        <a:prstGeom prst="rect">
          <a:avLst/>
        </a:prstGeom>
      </xdr:spPr>
    </xdr:pic>
    <xdr:clientData/>
  </xdr:twoCellAnchor>
  <xdr:twoCellAnchor>
    <xdr:from>
      <xdr:col>2</xdr:col>
      <xdr:colOff>35700</xdr:colOff>
      <xdr:row>294</xdr:row>
      <xdr:rowOff>174934</xdr:rowOff>
    </xdr:from>
    <xdr:to>
      <xdr:col>2</xdr:col>
      <xdr:colOff>561975</xdr:colOff>
      <xdr:row>294</xdr:row>
      <xdr:rowOff>515759</xdr:rowOff>
    </xdr:to>
    <xdr:pic>
      <xdr:nvPicPr>
        <xdr:cNvPr id="726" name="Рисунок 725"/>
        <xdr:cNvPicPr>
          <a:picLocks noChangeAspect="1"/>
        </xdr:cNvPicPr>
      </xdr:nvPicPr>
      <xdr:blipFill>
        <a:blip xmlns:r="http://schemas.openxmlformats.org/officeDocument/2006/relationships" r:embed="rId83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075" y="262798234"/>
          <a:ext cx="526275" cy="340825"/>
        </a:xfrm>
        <a:prstGeom prst="rect">
          <a:avLst/>
        </a:prstGeom>
      </xdr:spPr>
    </xdr:pic>
    <xdr:clientData/>
  </xdr:twoCellAnchor>
  <xdr:twoCellAnchor>
    <xdr:from>
      <xdr:col>2</xdr:col>
      <xdr:colOff>49950</xdr:colOff>
      <xdr:row>301</xdr:row>
      <xdr:rowOff>69000</xdr:rowOff>
    </xdr:from>
    <xdr:to>
      <xdr:col>2</xdr:col>
      <xdr:colOff>568110</xdr:colOff>
      <xdr:row>301</xdr:row>
      <xdr:rowOff>587160</xdr:rowOff>
    </xdr:to>
    <xdr:pic>
      <xdr:nvPicPr>
        <xdr:cNvPr id="727" name="Рисунок 726"/>
        <xdr:cNvPicPr>
          <a:picLocks noChangeAspect="1"/>
        </xdr:cNvPicPr>
      </xdr:nvPicPr>
      <xdr:blipFill>
        <a:blip xmlns:r="http://schemas.openxmlformats.org/officeDocument/2006/relationships" r:embed="rId83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325" y="267226200"/>
          <a:ext cx="518160" cy="518160"/>
        </a:xfrm>
        <a:prstGeom prst="rect">
          <a:avLst/>
        </a:prstGeom>
      </xdr:spPr>
    </xdr:pic>
    <xdr:clientData/>
  </xdr:twoCellAnchor>
  <xdr:twoCellAnchor>
    <xdr:from>
      <xdr:col>2</xdr:col>
      <xdr:colOff>47550</xdr:colOff>
      <xdr:row>302</xdr:row>
      <xdr:rowOff>85650</xdr:rowOff>
    </xdr:from>
    <xdr:to>
      <xdr:col>2</xdr:col>
      <xdr:colOff>565710</xdr:colOff>
      <xdr:row>302</xdr:row>
      <xdr:rowOff>603810</xdr:rowOff>
    </xdr:to>
    <xdr:pic>
      <xdr:nvPicPr>
        <xdr:cNvPr id="728" name="Рисунок 727"/>
        <xdr:cNvPicPr>
          <a:picLocks noChangeAspect="1"/>
        </xdr:cNvPicPr>
      </xdr:nvPicPr>
      <xdr:blipFill>
        <a:blip xmlns:r="http://schemas.openxmlformats.org/officeDocument/2006/relationships" r:embed="rId83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25" y="267890550"/>
          <a:ext cx="518160" cy="518160"/>
        </a:xfrm>
        <a:prstGeom prst="rect">
          <a:avLst/>
        </a:prstGeom>
      </xdr:spPr>
    </xdr:pic>
    <xdr:clientData/>
  </xdr:twoCellAnchor>
  <xdr:twoCellAnchor>
    <xdr:from>
      <xdr:col>2</xdr:col>
      <xdr:colOff>45150</xdr:colOff>
      <xdr:row>303</xdr:row>
      <xdr:rowOff>83250</xdr:rowOff>
    </xdr:from>
    <xdr:to>
      <xdr:col>2</xdr:col>
      <xdr:colOff>563310</xdr:colOff>
      <xdr:row>303</xdr:row>
      <xdr:rowOff>601410</xdr:rowOff>
    </xdr:to>
    <xdr:pic>
      <xdr:nvPicPr>
        <xdr:cNvPr id="729" name="Рисунок 728"/>
        <xdr:cNvPicPr>
          <a:picLocks noChangeAspect="1"/>
        </xdr:cNvPicPr>
      </xdr:nvPicPr>
      <xdr:blipFill>
        <a:blip xmlns:r="http://schemas.openxmlformats.org/officeDocument/2006/relationships" r:embed="rId84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525" y="268535850"/>
          <a:ext cx="518160" cy="51816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306</xdr:row>
      <xdr:rowOff>76200</xdr:rowOff>
    </xdr:from>
    <xdr:to>
      <xdr:col>2</xdr:col>
      <xdr:colOff>565785</xdr:colOff>
      <xdr:row>306</xdr:row>
      <xdr:rowOff>594360</xdr:rowOff>
    </xdr:to>
    <xdr:pic>
      <xdr:nvPicPr>
        <xdr:cNvPr id="730" name="Рисунок 729"/>
        <xdr:cNvPicPr>
          <a:picLocks noChangeAspect="1"/>
        </xdr:cNvPicPr>
      </xdr:nvPicPr>
      <xdr:blipFill>
        <a:blip xmlns:r="http://schemas.openxmlformats.org/officeDocument/2006/relationships" r:embed="rId84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70471900"/>
          <a:ext cx="518160" cy="518160"/>
        </a:xfrm>
        <a:prstGeom prst="rect">
          <a:avLst/>
        </a:prstGeom>
      </xdr:spPr>
    </xdr:pic>
    <xdr:clientData/>
  </xdr:twoCellAnchor>
  <xdr:twoCellAnchor>
    <xdr:from>
      <xdr:col>2</xdr:col>
      <xdr:colOff>54750</xdr:colOff>
      <xdr:row>304</xdr:row>
      <xdr:rowOff>92850</xdr:rowOff>
    </xdr:from>
    <xdr:to>
      <xdr:col>2</xdr:col>
      <xdr:colOff>572910</xdr:colOff>
      <xdr:row>304</xdr:row>
      <xdr:rowOff>611010</xdr:rowOff>
    </xdr:to>
    <xdr:pic>
      <xdr:nvPicPr>
        <xdr:cNvPr id="731" name="Рисунок 730"/>
        <xdr:cNvPicPr>
          <a:picLocks noChangeAspect="1"/>
        </xdr:cNvPicPr>
      </xdr:nvPicPr>
      <xdr:blipFill>
        <a:blip xmlns:r="http://schemas.openxmlformats.org/officeDocument/2006/relationships" r:embed="rId84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125" y="269193150"/>
          <a:ext cx="518160" cy="518160"/>
        </a:xfrm>
        <a:prstGeom prst="rect">
          <a:avLst/>
        </a:prstGeom>
      </xdr:spPr>
    </xdr:pic>
    <xdr:clientData/>
  </xdr:twoCellAnchor>
  <xdr:twoCellAnchor>
    <xdr:from>
      <xdr:col>2</xdr:col>
      <xdr:colOff>61875</xdr:colOff>
      <xdr:row>305</xdr:row>
      <xdr:rowOff>80925</xdr:rowOff>
    </xdr:from>
    <xdr:to>
      <xdr:col>2</xdr:col>
      <xdr:colOff>580035</xdr:colOff>
      <xdr:row>305</xdr:row>
      <xdr:rowOff>599085</xdr:rowOff>
    </xdr:to>
    <xdr:pic>
      <xdr:nvPicPr>
        <xdr:cNvPr id="732" name="Рисунок 731"/>
        <xdr:cNvPicPr>
          <a:picLocks noChangeAspect="1"/>
        </xdr:cNvPicPr>
      </xdr:nvPicPr>
      <xdr:blipFill>
        <a:blip xmlns:r="http://schemas.openxmlformats.org/officeDocument/2006/relationships" r:embed="rId84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50" y="269828925"/>
          <a:ext cx="518160" cy="518160"/>
        </a:xfrm>
        <a:prstGeom prst="rect">
          <a:avLst/>
        </a:prstGeom>
      </xdr:spPr>
    </xdr:pic>
    <xdr:clientData/>
  </xdr:twoCellAnchor>
  <xdr:twoCellAnchor>
    <xdr:from>
      <xdr:col>2</xdr:col>
      <xdr:colOff>59475</xdr:colOff>
      <xdr:row>307</xdr:row>
      <xdr:rowOff>97575</xdr:rowOff>
    </xdr:from>
    <xdr:to>
      <xdr:col>2</xdr:col>
      <xdr:colOff>577635</xdr:colOff>
      <xdr:row>307</xdr:row>
      <xdr:rowOff>615735</xdr:rowOff>
    </xdr:to>
    <xdr:pic>
      <xdr:nvPicPr>
        <xdr:cNvPr id="733" name="Рисунок 732"/>
        <xdr:cNvPicPr>
          <a:picLocks noChangeAspect="1"/>
        </xdr:cNvPicPr>
      </xdr:nvPicPr>
      <xdr:blipFill>
        <a:blip xmlns:r="http://schemas.openxmlformats.org/officeDocument/2006/relationships" r:embed="rId84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850" y="271140975"/>
          <a:ext cx="518160" cy="518160"/>
        </a:xfrm>
        <a:prstGeom prst="rect">
          <a:avLst/>
        </a:prstGeom>
      </xdr:spPr>
    </xdr:pic>
    <xdr:clientData/>
  </xdr:twoCellAnchor>
  <xdr:twoCellAnchor>
    <xdr:from>
      <xdr:col>2</xdr:col>
      <xdr:colOff>154725</xdr:colOff>
      <xdr:row>276</xdr:row>
      <xdr:rowOff>28575</xdr:rowOff>
    </xdr:from>
    <xdr:to>
      <xdr:col>2</xdr:col>
      <xdr:colOff>457200</xdr:colOff>
      <xdr:row>276</xdr:row>
      <xdr:rowOff>619125</xdr:rowOff>
    </xdr:to>
    <xdr:pic>
      <xdr:nvPicPr>
        <xdr:cNvPr id="734" name="Рисунок 733"/>
        <xdr:cNvPicPr>
          <a:picLocks noChangeAspect="1"/>
        </xdr:cNvPicPr>
      </xdr:nvPicPr>
      <xdr:blipFill>
        <a:blip xmlns:r="http://schemas.openxmlformats.org/officeDocument/2006/relationships" r:embed="rId84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100" y="250993275"/>
          <a:ext cx="302475" cy="590550"/>
        </a:xfrm>
        <a:prstGeom prst="rect">
          <a:avLst/>
        </a:prstGeom>
      </xdr:spPr>
    </xdr:pic>
    <xdr:clientData/>
  </xdr:twoCellAnchor>
  <xdr:twoCellAnchor>
    <xdr:from>
      <xdr:col>2</xdr:col>
      <xdr:colOff>57075</xdr:colOff>
      <xdr:row>277</xdr:row>
      <xdr:rowOff>142874</xdr:rowOff>
    </xdr:from>
    <xdr:to>
      <xdr:col>2</xdr:col>
      <xdr:colOff>536247</xdr:colOff>
      <xdr:row>277</xdr:row>
      <xdr:rowOff>489509</xdr:rowOff>
    </xdr:to>
    <xdr:pic>
      <xdr:nvPicPr>
        <xdr:cNvPr id="735" name="Рисунок 734"/>
        <xdr:cNvPicPr>
          <a:picLocks noChangeAspect="1"/>
        </xdr:cNvPicPr>
      </xdr:nvPicPr>
      <xdr:blipFill>
        <a:blip xmlns:r="http://schemas.openxmlformats.org/officeDocument/2006/relationships" r:embed="rId84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450" y="251755274"/>
          <a:ext cx="479172" cy="346635"/>
        </a:xfrm>
        <a:prstGeom prst="rect">
          <a:avLst/>
        </a:prstGeom>
      </xdr:spPr>
    </xdr:pic>
    <xdr:clientData/>
  </xdr:twoCellAnchor>
  <xdr:twoCellAnchor>
    <xdr:from>
      <xdr:col>2</xdr:col>
      <xdr:colOff>42750</xdr:colOff>
      <xdr:row>278</xdr:row>
      <xdr:rowOff>190500</xdr:rowOff>
    </xdr:from>
    <xdr:to>
      <xdr:col>2</xdr:col>
      <xdr:colOff>561975</xdr:colOff>
      <xdr:row>278</xdr:row>
      <xdr:rowOff>437404</xdr:rowOff>
    </xdr:to>
    <xdr:pic>
      <xdr:nvPicPr>
        <xdr:cNvPr id="736" name="Рисунок 735"/>
        <xdr:cNvPicPr>
          <a:picLocks noChangeAspect="1"/>
        </xdr:cNvPicPr>
      </xdr:nvPicPr>
      <xdr:blipFill>
        <a:blip xmlns:r="http://schemas.openxmlformats.org/officeDocument/2006/relationships" r:embed="rId84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125" y="252450600"/>
          <a:ext cx="519225" cy="246904"/>
        </a:xfrm>
        <a:prstGeom prst="rect">
          <a:avLst/>
        </a:prstGeom>
      </xdr:spPr>
    </xdr:pic>
    <xdr:clientData/>
  </xdr:twoCellAnchor>
  <xdr:twoCellAnchor>
    <xdr:from>
      <xdr:col>2</xdr:col>
      <xdr:colOff>19050</xdr:colOff>
      <xdr:row>295</xdr:row>
      <xdr:rowOff>171449</xdr:rowOff>
    </xdr:from>
    <xdr:to>
      <xdr:col>2</xdr:col>
      <xdr:colOff>594500</xdr:colOff>
      <xdr:row>295</xdr:row>
      <xdr:rowOff>489584</xdr:rowOff>
    </xdr:to>
    <xdr:pic>
      <xdr:nvPicPr>
        <xdr:cNvPr id="737" name="Рисунок 736"/>
        <xdr:cNvPicPr>
          <a:picLocks noChangeAspect="1"/>
        </xdr:cNvPicPr>
      </xdr:nvPicPr>
      <xdr:blipFill>
        <a:blip xmlns:r="http://schemas.openxmlformats.org/officeDocument/2006/relationships" r:embed="rId84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263442449"/>
          <a:ext cx="575450" cy="318135"/>
        </a:xfrm>
        <a:prstGeom prst="rect">
          <a:avLst/>
        </a:prstGeom>
      </xdr:spPr>
    </xdr:pic>
    <xdr:clientData/>
  </xdr:twoCellAnchor>
  <xdr:twoCellAnchor>
    <xdr:from>
      <xdr:col>2</xdr:col>
      <xdr:colOff>26175</xdr:colOff>
      <xdr:row>297</xdr:row>
      <xdr:rowOff>178575</xdr:rowOff>
    </xdr:from>
    <xdr:to>
      <xdr:col>2</xdr:col>
      <xdr:colOff>581846</xdr:colOff>
      <xdr:row>297</xdr:row>
      <xdr:rowOff>485775</xdr:rowOff>
    </xdr:to>
    <xdr:pic>
      <xdr:nvPicPr>
        <xdr:cNvPr id="738" name="Рисунок 737"/>
        <xdr:cNvPicPr>
          <a:picLocks noChangeAspect="1"/>
        </xdr:cNvPicPr>
      </xdr:nvPicPr>
      <xdr:blipFill>
        <a:blip xmlns:r="http://schemas.openxmlformats.org/officeDocument/2006/relationships" r:embed="rId84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550" y="264744975"/>
          <a:ext cx="555671" cy="307200"/>
        </a:xfrm>
        <a:prstGeom prst="rect">
          <a:avLst/>
        </a:prstGeom>
      </xdr:spPr>
    </xdr:pic>
    <xdr:clientData/>
  </xdr:twoCellAnchor>
  <xdr:twoCellAnchor>
    <xdr:from>
      <xdr:col>2</xdr:col>
      <xdr:colOff>23775</xdr:colOff>
      <xdr:row>296</xdr:row>
      <xdr:rowOff>161925</xdr:rowOff>
    </xdr:from>
    <xdr:to>
      <xdr:col>2</xdr:col>
      <xdr:colOff>573314</xdr:colOff>
      <xdr:row>296</xdr:row>
      <xdr:rowOff>465735</xdr:rowOff>
    </xdr:to>
    <xdr:pic>
      <xdr:nvPicPr>
        <xdr:cNvPr id="739" name="Рисунок 738"/>
        <xdr:cNvPicPr>
          <a:picLocks noChangeAspect="1"/>
        </xdr:cNvPicPr>
      </xdr:nvPicPr>
      <xdr:blipFill>
        <a:blip xmlns:r="http://schemas.openxmlformats.org/officeDocument/2006/relationships" r:embed="rId85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50" y="264080625"/>
          <a:ext cx="549539" cy="303810"/>
        </a:xfrm>
        <a:prstGeom prst="rect">
          <a:avLst/>
        </a:prstGeom>
      </xdr:spPr>
    </xdr:pic>
    <xdr:clientData/>
  </xdr:twoCellAnchor>
  <xdr:twoCellAnchor>
    <xdr:from>
      <xdr:col>2</xdr:col>
      <xdr:colOff>30900</xdr:colOff>
      <xdr:row>298</xdr:row>
      <xdr:rowOff>183300</xdr:rowOff>
    </xdr:from>
    <xdr:to>
      <xdr:col>2</xdr:col>
      <xdr:colOff>578024</xdr:colOff>
      <xdr:row>298</xdr:row>
      <xdr:rowOff>485775</xdr:rowOff>
    </xdr:to>
    <xdr:pic>
      <xdr:nvPicPr>
        <xdr:cNvPr id="740" name="Рисунок 739"/>
        <xdr:cNvPicPr>
          <a:picLocks noChangeAspect="1"/>
        </xdr:cNvPicPr>
      </xdr:nvPicPr>
      <xdr:blipFill>
        <a:blip xmlns:r="http://schemas.openxmlformats.org/officeDocument/2006/relationships" r:embed="rId85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275" y="265397400"/>
          <a:ext cx="547124" cy="302475"/>
        </a:xfrm>
        <a:prstGeom prst="rect">
          <a:avLst/>
        </a:prstGeom>
      </xdr:spPr>
    </xdr:pic>
    <xdr:clientData/>
  </xdr:twoCellAnchor>
  <xdr:twoCellAnchor>
    <xdr:from>
      <xdr:col>2</xdr:col>
      <xdr:colOff>42825</xdr:colOff>
      <xdr:row>289</xdr:row>
      <xdr:rowOff>109500</xdr:rowOff>
    </xdr:from>
    <xdr:to>
      <xdr:col>2</xdr:col>
      <xdr:colOff>560985</xdr:colOff>
      <xdr:row>289</xdr:row>
      <xdr:rowOff>503835</xdr:rowOff>
    </xdr:to>
    <xdr:pic>
      <xdr:nvPicPr>
        <xdr:cNvPr id="741" name="Рисунок 740"/>
        <xdr:cNvPicPr>
          <a:picLocks noChangeAspect="1"/>
        </xdr:cNvPicPr>
      </xdr:nvPicPr>
      <xdr:blipFill>
        <a:blip xmlns:r="http://schemas.openxmlformats.org/officeDocument/2006/relationships" r:embed="rId852" cstate="email">
          <a:extLst>
            <a:ext uri="{BEBA8EAE-BF5A-486C-A8C5-ECC9F3942E4B}">
              <a14:imgProps xmlns:a14="http://schemas.microsoft.com/office/drawing/2010/main">
                <a14:imgLayer r:embed="rId853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00" y="259494300"/>
          <a:ext cx="518160" cy="394335"/>
        </a:xfrm>
        <a:prstGeom prst="rect">
          <a:avLst/>
        </a:prstGeom>
      </xdr:spPr>
    </xdr:pic>
    <xdr:clientData/>
  </xdr:twoCellAnchor>
  <xdr:twoCellAnchor>
    <xdr:from>
      <xdr:col>2</xdr:col>
      <xdr:colOff>49950</xdr:colOff>
      <xdr:row>290</xdr:row>
      <xdr:rowOff>219074</xdr:rowOff>
    </xdr:from>
    <xdr:to>
      <xdr:col>2</xdr:col>
      <xdr:colOff>588460</xdr:colOff>
      <xdr:row>290</xdr:row>
      <xdr:rowOff>453809</xdr:rowOff>
    </xdr:to>
    <xdr:pic>
      <xdr:nvPicPr>
        <xdr:cNvPr id="742" name="Рисунок 741"/>
        <xdr:cNvPicPr>
          <a:picLocks noChangeAspect="1"/>
        </xdr:cNvPicPr>
      </xdr:nvPicPr>
      <xdr:blipFill>
        <a:blip xmlns:r="http://schemas.openxmlformats.org/officeDocument/2006/relationships" r:embed="rId854" cstate="email">
          <a:extLst>
            <a:ext uri="{BEBA8EAE-BF5A-486C-A8C5-ECC9F3942E4B}">
              <a14:imgProps xmlns:a14="http://schemas.microsoft.com/office/drawing/2010/main">
                <a14:imgLayer r:embed="rId855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325" y="260251574"/>
          <a:ext cx="538510" cy="234735"/>
        </a:xfrm>
        <a:prstGeom prst="rect">
          <a:avLst/>
        </a:prstGeom>
      </xdr:spPr>
    </xdr:pic>
    <xdr:clientData/>
  </xdr:twoCellAnchor>
  <xdr:twoCellAnchor>
    <xdr:from>
      <xdr:col>2</xdr:col>
      <xdr:colOff>38025</xdr:colOff>
      <xdr:row>291</xdr:row>
      <xdr:rowOff>257176</xdr:rowOff>
    </xdr:from>
    <xdr:to>
      <xdr:col>2</xdr:col>
      <xdr:colOff>578149</xdr:colOff>
      <xdr:row>291</xdr:row>
      <xdr:rowOff>409576</xdr:rowOff>
    </xdr:to>
    <xdr:pic>
      <xdr:nvPicPr>
        <xdr:cNvPr id="743" name="Рисунок 742"/>
        <xdr:cNvPicPr>
          <a:picLocks noChangeAspect="1"/>
        </xdr:cNvPicPr>
      </xdr:nvPicPr>
      <xdr:blipFill>
        <a:blip xmlns:r="http://schemas.openxmlformats.org/officeDocument/2006/relationships" r:embed="rId85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00" y="260937376"/>
          <a:ext cx="540124" cy="152400"/>
        </a:xfrm>
        <a:prstGeom prst="rect">
          <a:avLst/>
        </a:prstGeom>
      </xdr:spPr>
    </xdr:pic>
    <xdr:clientData/>
  </xdr:twoCellAnchor>
  <xdr:twoCellAnchor>
    <xdr:from>
      <xdr:col>2</xdr:col>
      <xdr:colOff>45150</xdr:colOff>
      <xdr:row>292</xdr:row>
      <xdr:rowOff>64200</xdr:rowOff>
    </xdr:from>
    <xdr:to>
      <xdr:col>2</xdr:col>
      <xdr:colOff>570930</xdr:colOff>
      <xdr:row>292</xdr:row>
      <xdr:rowOff>582360</xdr:rowOff>
    </xdr:to>
    <xdr:pic>
      <xdr:nvPicPr>
        <xdr:cNvPr id="744" name="Рисунок 743"/>
        <xdr:cNvPicPr>
          <a:picLocks noChangeAspect="1"/>
        </xdr:cNvPicPr>
      </xdr:nvPicPr>
      <xdr:blipFill>
        <a:blip xmlns:r="http://schemas.openxmlformats.org/officeDocument/2006/relationships" r:embed="rId85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525" y="261392100"/>
          <a:ext cx="525780" cy="518160"/>
        </a:xfrm>
        <a:prstGeom prst="rect">
          <a:avLst/>
        </a:prstGeom>
      </xdr:spPr>
    </xdr:pic>
    <xdr:clientData/>
  </xdr:twoCellAnchor>
  <xdr:twoCellAnchor>
    <xdr:from>
      <xdr:col>2</xdr:col>
      <xdr:colOff>99900</xdr:colOff>
      <xdr:row>299</xdr:row>
      <xdr:rowOff>52275</xdr:rowOff>
    </xdr:from>
    <xdr:to>
      <xdr:col>2</xdr:col>
      <xdr:colOff>534240</xdr:colOff>
      <xdr:row>299</xdr:row>
      <xdr:rowOff>570435</xdr:rowOff>
    </xdr:to>
    <xdr:pic>
      <xdr:nvPicPr>
        <xdr:cNvPr id="745" name="Рисунок 744"/>
        <xdr:cNvPicPr>
          <a:picLocks noChangeAspect="1"/>
        </xdr:cNvPicPr>
      </xdr:nvPicPr>
      <xdr:blipFill>
        <a:blip xmlns:r="http://schemas.openxmlformats.org/officeDocument/2006/relationships" r:embed="rId85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275" y="265914075"/>
          <a:ext cx="434340" cy="518160"/>
        </a:xfrm>
        <a:prstGeom prst="rect">
          <a:avLst/>
        </a:prstGeom>
      </xdr:spPr>
    </xdr:pic>
    <xdr:clientData/>
  </xdr:twoCellAnchor>
  <xdr:twoCellAnchor>
    <xdr:from>
      <xdr:col>2</xdr:col>
      <xdr:colOff>49875</xdr:colOff>
      <xdr:row>300</xdr:row>
      <xdr:rowOff>59400</xdr:rowOff>
    </xdr:from>
    <xdr:to>
      <xdr:col>2</xdr:col>
      <xdr:colOff>537555</xdr:colOff>
      <xdr:row>300</xdr:row>
      <xdr:rowOff>529935</xdr:rowOff>
    </xdr:to>
    <xdr:pic>
      <xdr:nvPicPr>
        <xdr:cNvPr id="746" name="Рисунок 745"/>
        <xdr:cNvPicPr>
          <a:picLocks noChangeAspect="1"/>
        </xdr:cNvPicPr>
      </xdr:nvPicPr>
      <xdr:blipFill>
        <a:blip xmlns:r="http://schemas.openxmlformats.org/officeDocument/2006/relationships" r:embed="rId85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250" y="266568900"/>
          <a:ext cx="487680" cy="470535"/>
        </a:xfrm>
        <a:prstGeom prst="rect">
          <a:avLst/>
        </a:prstGeom>
      </xdr:spPr>
    </xdr:pic>
    <xdr:clientData/>
  </xdr:twoCellAnchor>
  <xdr:twoCellAnchor>
    <xdr:from>
      <xdr:col>2</xdr:col>
      <xdr:colOff>159525</xdr:colOff>
      <xdr:row>279</xdr:row>
      <xdr:rowOff>121425</xdr:rowOff>
    </xdr:from>
    <xdr:to>
      <xdr:col>2</xdr:col>
      <xdr:colOff>418605</xdr:colOff>
      <xdr:row>279</xdr:row>
      <xdr:rowOff>525285</xdr:rowOff>
    </xdr:to>
    <xdr:pic>
      <xdr:nvPicPr>
        <xdr:cNvPr id="747" name="Рисунок 746"/>
        <xdr:cNvPicPr>
          <a:picLocks noChangeAspect="1"/>
        </xdr:cNvPicPr>
      </xdr:nvPicPr>
      <xdr:blipFill>
        <a:blip xmlns:r="http://schemas.openxmlformats.org/officeDocument/2006/relationships" r:embed="rId86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900" y="253029225"/>
          <a:ext cx="259080" cy="403860"/>
        </a:xfrm>
        <a:prstGeom prst="rect">
          <a:avLst/>
        </a:prstGeom>
      </xdr:spPr>
    </xdr:pic>
    <xdr:clientData/>
  </xdr:twoCellAnchor>
  <xdr:twoCellAnchor>
    <xdr:from>
      <xdr:col>2</xdr:col>
      <xdr:colOff>71400</xdr:colOff>
      <xdr:row>280</xdr:row>
      <xdr:rowOff>90450</xdr:rowOff>
    </xdr:from>
    <xdr:to>
      <xdr:col>2</xdr:col>
      <xdr:colOff>551460</xdr:colOff>
      <xdr:row>280</xdr:row>
      <xdr:rowOff>608610</xdr:rowOff>
    </xdr:to>
    <xdr:pic>
      <xdr:nvPicPr>
        <xdr:cNvPr id="748" name="Рисунок 747"/>
        <xdr:cNvPicPr>
          <a:picLocks noChangeAspect="1"/>
        </xdr:cNvPicPr>
      </xdr:nvPicPr>
      <xdr:blipFill>
        <a:blip xmlns:r="http://schemas.openxmlformats.org/officeDocument/2006/relationships" r:embed="rId86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775" y="253645950"/>
          <a:ext cx="480060" cy="518160"/>
        </a:xfrm>
        <a:prstGeom prst="rect">
          <a:avLst/>
        </a:prstGeom>
      </xdr:spPr>
    </xdr:pic>
    <xdr:clientData/>
  </xdr:twoCellAnchor>
  <xdr:twoCellAnchor>
    <xdr:from>
      <xdr:col>2</xdr:col>
      <xdr:colOff>49950</xdr:colOff>
      <xdr:row>283</xdr:row>
      <xdr:rowOff>127706</xdr:rowOff>
    </xdr:from>
    <xdr:to>
      <xdr:col>2</xdr:col>
      <xdr:colOff>581025</xdr:colOff>
      <xdr:row>283</xdr:row>
      <xdr:rowOff>568110</xdr:rowOff>
    </xdr:to>
    <xdr:pic>
      <xdr:nvPicPr>
        <xdr:cNvPr id="749" name="Рисунок 748"/>
        <xdr:cNvPicPr>
          <a:picLocks noChangeAspect="1"/>
        </xdr:cNvPicPr>
      </xdr:nvPicPr>
      <xdr:blipFill>
        <a:blip xmlns:r="http://schemas.openxmlformats.org/officeDocument/2006/relationships" r:embed="rId86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325" y="255626306"/>
          <a:ext cx="531075" cy="440404"/>
        </a:xfrm>
        <a:prstGeom prst="rect">
          <a:avLst/>
        </a:prstGeom>
      </xdr:spPr>
    </xdr:pic>
    <xdr:clientData/>
  </xdr:twoCellAnchor>
  <xdr:twoCellAnchor>
    <xdr:from>
      <xdr:col>2</xdr:col>
      <xdr:colOff>18975</xdr:colOff>
      <xdr:row>284</xdr:row>
      <xdr:rowOff>104700</xdr:rowOff>
    </xdr:from>
    <xdr:to>
      <xdr:col>2</xdr:col>
      <xdr:colOff>590475</xdr:colOff>
      <xdr:row>284</xdr:row>
      <xdr:rowOff>622860</xdr:rowOff>
    </xdr:to>
    <xdr:pic>
      <xdr:nvPicPr>
        <xdr:cNvPr id="750" name="Рисунок 749"/>
        <xdr:cNvPicPr>
          <a:picLocks noChangeAspect="1"/>
        </xdr:cNvPicPr>
      </xdr:nvPicPr>
      <xdr:blipFill>
        <a:blip xmlns:r="http://schemas.openxmlformats.org/officeDocument/2006/relationships" r:embed="rId86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350" y="256251000"/>
          <a:ext cx="571500" cy="518160"/>
        </a:xfrm>
        <a:prstGeom prst="rect">
          <a:avLst/>
        </a:prstGeom>
      </xdr:spPr>
    </xdr:pic>
    <xdr:clientData/>
  </xdr:twoCellAnchor>
  <xdr:twoCellAnchor>
    <xdr:from>
      <xdr:col>2</xdr:col>
      <xdr:colOff>35625</xdr:colOff>
      <xdr:row>285</xdr:row>
      <xdr:rowOff>64200</xdr:rowOff>
    </xdr:from>
    <xdr:to>
      <xdr:col>2</xdr:col>
      <xdr:colOff>584265</xdr:colOff>
      <xdr:row>285</xdr:row>
      <xdr:rowOff>582360</xdr:rowOff>
    </xdr:to>
    <xdr:pic>
      <xdr:nvPicPr>
        <xdr:cNvPr id="751" name="Рисунок 750"/>
        <xdr:cNvPicPr>
          <a:picLocks noChangeAspect="1"/>
        </xdr:cNvPicPr>
      </xdr:nvPicPr>
      <xdr:blipFill>
        <a:blip xmlns:r="http://schemas.openxmlformats.org/officeDocument/2006/relationships" r:embed="rId86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000" y="256858200"/>
          <a:ext cx="548640" cy="518160"/>
        </a:xfrm>
        <a:prstGeom prst="rect">
          <a:avLst/>
        </a:prstGeom>
      </xdr:spPr>
    </xdr:pic>
    <xdr:clientData/>
  </xdr:twoCellAnchor>
  <xdr:twoCellAnchor>
    <xdr:from>
      <xdr:col>2</xdr:col>
      <xdr:colOff>42751</xdr:colOff>
      <xdr:row>286</xdr:row>
      <xdr:rowOff>176100</xdr:rowOff>
    </xdr:from>
    <xdr:to>
      <xdr:col>2</xdr:col>
      <xdr:colOff>587269</xdr:colOff>
      <xdr:row>286</xdr:row>
      <xdr:rowOff>495300</xdr:rowOff>
    </xdr:to>
    <xdr:pic>
      <xdr:nvPicPr>
        <xdr:cNvPr id="752" name="Рисунок 751"/>
        <xdr:cNvPicPr>
          <a:picLocks noChangeAspect="1"/>
        </xdr:cNvPicPr>
      </xdr:nvPicPr>
      <xdr:blipFill>
        <a:blip xmlns:r="http://schemas.openxmlformats.org/officeDocument/2006/relationships" r:embed="rId86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126" y="257617800"/>
          <a:ext cx="544518" cy="319200"/>
        </a:xfrm>
        <a:prstGeom prst="rect">
          <a:avLst/>
        </a:prstGeom>
      </xdr:spPr>
    </xdr:pic>
    <xdr:clientData/>
  </xdr:twoCellAnchor>
  <xdr:twoCellAnchor>
    <xdr:from>
      <xdr:col>2</xdr:col>
      <xdr:colOff>40350</xdr:colOff>
      <xdr:row>288</xdr:row>
      <xdr:rowOff>68925</xdr:rowOff>
    </xdr:from>
    <xdr:to>
      <xdr:col>2</xdr:col>
      <xdr:colOff>558510</xdr:colOff>
      <xdr:row>288</xdr:row>
      <xdr:rowOff>587085</xdr:rowOff>
    </xdr:to>
    <xdr:pic>
      <xdr:nvPicPr>
        <xdr:cNvPr id="753" name="Рисунок 752"/>
        <xdr:cNvPicPr>
          <a:picLocks noChangeAspect="1"/>
        </xdr:cNvPicPr>
      </xdr:nvPicPr>
      <xdr:blipFill>
        <a:blip xmlns:r="http://schemas.openxmlformats.org/officeDocument/2006/relationships" r:embed="rId866" cstate="email">
          <a:extLst>
            <a:ext uri="{BEBA8EAE-BF5A-486C-A8C5-ECC9F3942E4B}">
              <a14:imgProps xmlns:a14="http://schemas.microsoft.com/office/drawing/2010/main">
                <a14:imgLayer r:embed="rId867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725" y="258806025"/>
          <a:ext cx="518160" cy="51816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287</xdr:row>
      <xdr:rowOff>47625</xdr:rowOff>
    </xdr:from>
    <xdr:to>
      <xdr:col>2</xdr:col>
      <xdr:colOff>565785</xdr:colOff>
      <xdr:row>287</xdr:row>
      <xdr:rowOff>565785</xdr:rowOff>
    </xdr:to>
    <xdr:pic>
      <xdr:nvPicPr>
        <xdr:cNvPr id="754" name="Рисунок 753"/>
        <xdr:cNvPicPr>
          <a:picLocks noChangeAspect="1"/>
        </xdr:cNvPicPr>
      </xdr:nvPicPr>
      <xdr:blipFill>
        <a:blip xmlns:r="http://schemas.openxmlformats.org/officeDocument/2006/relationships" r:embed="rId86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58137025"/>
          <a:ext cx="518160" cy="518160"/>
        </a:xfrm>
        <a:prstGeom prst="rect">
          <a:avLst/>
        </a:prstGeom>
      </xdr:spPr>
    </xdr:pic>
    <xdr:clientData/>
  </xdr:twoCellAnchor>
  <xdr:twoCellAnchor>
    <xdr:from>
      <xdr:col>2</xdr:col>
      <xdr:colOff>92850</xdr:colOff>
      <xdr:row>274</xdr:row>
      <xdr:rowOff>64275</xdr:rowOff>
    </xdr:from>
    <xdr:to>
      <xdr:col>2</xdr:col>
      <xdr:colOff>519570</xdr:colOff>
      <xdr:row>274</xdr:row>
      <xdr:rowOff>582435</xdr:rowOff>
    </xdr:to>
    <xdr:pic>
      <xdr:nvPicPr>
        <xdr:cNvPr id="755" name="Рисунок 754"/>
        <xdr:cNvPicPr>
          <a:picLocks noChangeAspect="1"/>
        </xdr:cNvPicPr>
      </xdr:nvPicPr>
      <xdr:blipFill>
        <a:blip xmlns:r="http://schemas.openxmlformats.org/officeDocument/2006/relationships" r:embed="rId86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225" y="249733575"/>
          <a:ext cx="426720" cy="518160"/>
        </a:xfrm>
        <a:prstGeom prst="rect">
          <a:avLst/>
        </a:prstGeom>
      </xdr:spPr>
    </xdr:pic>
    <xdr:clientData/>
  </xdr:twoCellAnchor>
  <xdr:twoCellAnchor>
    <xdr:from>
      <xdr:col>2</xdr:col>
      <xdr:colOff>52350</xdr:colOff>
      <xdr:row>275</xdr:row>
      <xdr:rowOff>90450</xdr:rowOff>
    </xdr:from>
    <xdr:to>
      <xdr:col>2</xdr:col>
      <xdr:colOff>540030</xdr:colOff>
      <xdr:row>275</xdr:row>
      <xdr:rowOff>608610</xdr:rowOff>
    </xdr:to>
    <xdr:pic>
      <xdr:nvPicPr>
        <xdr:cNvPr id="756" name="Рисунок 755"/>
        <xdr:cNvPicPr>
          <a:picLocks noChangeAspect="1"/>
        </xdr:cNvPicPr>
      </xdr:nvPicPr>
      <xdr:blipFill>
        <a:blip xmlns:r="http://schemas.openxmlformats.org/officeDocument/2006/relationships" r:embed="rId87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25" y="250407450"/>
          <a:ext cx="487680" cy="518160"/>
        </a:xfrm>
        <a:prstGeom prst="rect">
          <a:avLst/>
        </a:prstGeom>
      </xdr:spPr>
    </xdr:pic>
    <xdr:clientData/>
  </xdr:twoCellAnchor>
  <xdr:twoCellAnchor>
    <xdr:from>
      <xdr:col>2</xdr:col>
      <xdr:colOff>35625</xdr:colOff>
      <xdr:row>281</xdr:row>
      <xdr:rowOff>188025</xdr:rowOff>
    </xdr:from>
    <xdr:to>
      <xdr:col>2</xdr:col>
      <xdr:colOff>600469</xdr:colOff>
      <xdr:row>281</xdr:row>
      <xdr:rowOff>495300</xdr:rowOff>
    </xdr:to>
    <xdr:pic>
      <xdr:nvPicPr>
        <xdr:cNvPr id="757" name="Рисунок 756"/>
        <xdr:cNvPicPr>
          <a:picLocks noChangeAspect="1"/>
        </xdr:cNvPicPr>
      </xdr:nvPicPr>
      <xdr:blipFill>
        <a:blip xmlns:r="http://schemas.openxmlformats.org/officeDocument/2006/relationships" r:embed="rId87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000" y="254391225"/>
          <a:ext cx="564844" cy="307275"/>
        </a:xfrm>
        <a:prstGeom prst="rect">
          <a:avLst/>
        </a:prstGeom>
      </xdr:spPr>
    </xdr:pic>
    <xdr:clientData/>
  </xdr:twoCellAnchor>
  <xdr:twoCellAnchor>
    <xdr:from>
      <xdr:col>2</xdr:col>
      <xdr:colOff>42750</xdr:colOff>
      <xdr:row>282</xdr:row>
      <xdr:rowOff>147525</xdr:rowOff>
    </xdr:from>
    <xdr:to>
      <xdr:col>2</xdr:col>
      <xdr:colOff>581025</xdr:colOff>
      <xdr:row>282</xdr:row>
      <xdr:rowOff>440346</xdr:rowOff>
    </xdr:to>
    <xdr:pic>
      <xdr:nvPicPr>
        <xdr:cNvPr id="758" name="Рисунок 757"/>
        <xdr:cNvPicPr>
          <a:picLocks noChangeAspect="1"/>
        </xdr:cNvPicPr>
      </xdr:nvPicPr>
      <xdr:blipFill>
        <a:blip xmlns:r="http://schemas.openxmlformats.org/officeDocument/2006/relationships" r:embed="rId87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125" y="254998425"/>
          <a:ext cx="538275" cy="292821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308</xdr:row>
      <xdr:rowOff>38100</xdr:rowOff>
    </xdr:from>
    <xdr:to>
      <xdr:col>2</xdr:col>
      <xdr:colOff>106270</xdr:colOff>
      <xdr:row>308</xdr:row>
      <xdr:rowOff>199528</xdr:rowOff>
    </xdr:to>
    <xdr:sp macro="" textlink="">
      <xdr:nvSpPr>
        <xdr:cNvPr id="759" name="Выгнутая вправо стрелка 758">
          <a:hlinkClick xmlns:r="http://schemas.openxmlformats.org/officeDocument/2006/relationships" r:id="rId835"/>
        </xdr:cNvPr>
        <xdr:cNvSpPr/>
      </xdr:nvSpPr>
      <xdr:spPr>
        <a:xfrm rot="10800000" flipH="1">
          <a:off x="133350" y="171564300"/>
          <a:ext cx="306295" cy="161428"/>
        </a:xfrm>
        <a:prstGeom prst="curvedLeftArrow">
          <a:avLst>
            <a:gd name="adj1" fmla="val 10627"/>
            <a:gd name="adj2" fmla="val 44134"/>
            <a:gd name="adj3" fmla="val 50891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38100</xdr:colOff>
      <xdr:row>395</xdr:row>
      <xdr:rowOff>38100</xdr:rowOff>
    </xdr:from>
    <xdr:to>
      <xdr:col>2</xdr:col>
      <xdr:colOff>106270</xdr:colOff>
      <xdr:row>395</xdr:row>
      <xdr:rowOff>199528</xdr:rowOff>
    </xdr:to>
    <xdr:sp macro="" textlink="">
      <xdr:nvSpPr>
        <xdr:cNvPr id="760" name="Выгнутая вправо стрелка 759">
          <a:hlinkClick xmlns:r="http://schemas.openxmlformats.org/officeDocument/2006/relationships" r:id="rId835"/>
        </xdr:cNvPr>
        <xdr:cNvSpPr/>
      </xdr:nvSpPr>
      <xdr:spPr>
        <a:xfrm rot="10800000" flipH="1">
          <a:off x="133350" y="193852800"/>
          <a:ext cx="306295" cy="161428"/>
        </a:xfrm>
        <a:prstGeom prst="curvedLeftArrow">
          <a:avLst>
            <a:gd name="adj1" fmla="val 10627"/>
            <a:gd name="adj2" fmla="val 44134"/>
            <a:gd name="adj3" fmla="val 50891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38100</xdr:colOff>
      <xdr:row>512</xdr:row>
      <xdr:rowOff>38100</xdr:rowOff>
    </xdr:from>
    <xdr:to>
      <xdr:col>2</xdr:col>
      <xdr:colOff>106270</xdr:colOff>
      <xdr:row>512</xdr:row>
      <xdr:rowOff>199528</xdr:rowOff>
    </xdr:to>
    <xdr:sp macro="" textlink="">
      <xdr:nvSpPr>
        <xdr:cNvPr id="761" name="Выгнутая вправо стрелка 760">
          <a:hlinkClick xmlns:r="http://schemas.openxmlformats.org/officeDocument/2006/relationships" r:id="rId835"/>
        </xdr:cNvPr>
        <xdr:cNvSpPr/>
      </xdr:nvSpPr>
      <xdr:spPr>
        <a:xfrm rot="10800000" flipH="1">
          <a:off x="133350" y="249821700"/>
          <a:ext cx="306295" cy="161428"/>
        </a:xfrm>
        <a:prstGeom prst="curvedLeftArrow">
          <a:avLst>
            <a:gd name="adj1" fmla="val 10627"/>
            <a:gd name="adj2" fmla="val 44134"/>
            <a:gd name="adj3" fmla="val 50891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38100</xdr:colOff>
      <xdr:row>587</xdr:row>
      <xdr:rowOff>38100</xdr:rowOff>
    </xdr:from>
    <xdr:to>
      <xdr:col>2</xdr:col>
      <xdr:colOff>106270</xdr:colOff>
      <xdr:row>587</xdr:row>
      <xdr:rowOff>199528</xdr:rowOff>
    </xdr:to>
    <xdr:sp macro="" textlink="">
      <xdr:nvSpPr>
        <xdr:cNvPr id="762" name="Выгнутая вправо стрелка 761">
          <a:hlinkClick xmlns:r="http://schemas.openxmlformats.org/officeDocument/2006/relationships" r:id="rId835"/>
        </xdr:cNvPr>
        <xdr:cNvSpPr/>
      </xdr:nvSpPr>
      <xdr:spPr>
        <a:xfrm rot="10800000" flipH="1">
          <a:off x="133350" y="325221600"/>
          <a:ext cx="306295" cy="161428"/>
        </a:xfrm>
        <a:prstGeom prst="curvedLeftArrow">
          <a:avLst>
            <a:gd name="adj1" fmla="val 10627"/>
            <a:gd name="adj2" fmla="val 44134"/>
            <a:gd name="adj3" fmla="val 50891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38100</xdr:colOff>
      <xdr:row>613</xdr:row>
      <xdr:rowOff>38100</xdr:rowOff>
    </xdr:from>
    <xdr:to>
      <xdr:col>2</xdr:col>
      <xdr:colOff>106270</xdr:colOff>
      <xdr:row>613</xdr:row>
      <xdr:rowOff>199528</xdr:rowOff>
    </xdr:to>
    <xdr:sp macro="" textlink="">
      <xdr:nvSpPr>
        <xdr:cNvPr id="763" name="Выгнутая вправо стрелка 762">
          <a:hlinkClick xmlns:r="http://schemas.openxmlformats.org/officeDocument/2006/relationships" r:id="rId835"/>
        </xdr:cNvPr>
        <xdr:cNvSpPr/>
      </xdr:nvSpPr>
      <xdr:spPr>
        <a:xfrm rot="10800000" flipH="1">
          <a:off x="133350" y="373418100"/>
          <a:ext cx="306295" cy="161428"/>
        </a:xfrm>
        <a:prstGeom prst="curvedLeftArrow">
          <a:avLst>
            <a:gd name="adj1" fmla="val 10627"/>
            <a:gd name="adj2" fmla="val 44134"/>
            <a:gd name="adj3" fmla="val 50891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38100</xdr:colOff>
      <xdr:row>634</xdr:row>
      <xdr:rowOff>38100</xdr:rowOff>
    </xdr:from>
    <xdr:to>
      <xdr:col>2</xdr:col>
      <xdr:colOff>106270</xdr:colOff>
      <xdr:row>634</xdr:row>
      <xdr:rowOff>199528</xdr:rowOff>
    </xdr:to>
    <xdr:sp macro="" textlink="">
      <xdr:nvSpPr>
        <xdr:cNvPr id="764" name="Выгнутая вправо стрелка 763">
          <a:hlinkClick xmlns:r="http://schemas.openxmlformats.org/officeDocument/2006/relationships" r:id="rId835"/>
        </xdr:cNvPr>
        <xdr:cNvSpPr/>
      </xdr:nvSpPr>
      <xdr:spPr>
        <a:xfrm rot="10800000" flipH="1">
          <a:off x="133350" y="389877300"/>
          <a:ext cx="306295" cy="161428"/>
        </a:xfrm>
        <a:prstGeom prst="curvedLeftArrow">
          <a:avLst>
            <a:gd name="adj1" fmla="val 10627"/>
            <a:gd name="adj2" fmla="val 44134"/>
            <a:gd name="adj3" fmla="val 50891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T40"/>
  <sheetViews>
    <sheetView tabSelected="1" workbookViewId="0">
      <selection activeCell="W17" sqref="W17"/>
    </sheetView>
  </sheetViews>
  <sheetFormatPr defaultRowHeight="15" x14ac:dyDescent="0.25"/>
  <cols>
    <col min="1" max="1" width="4" style="27" customWidth="1"/>
    <col min="2" max="2" width="3" style="27" customWidth="1"/>
    <col min="3" max="3" width="6.42578125" style="25" customWidth="1"/>
    <col min="4" max="4" width="9" style="25" customWidth="1"/>
    <col min="5" max="5" width="9.7109375" style="25" customWidth="1"/>
    <col min="6" max="6" width="9.140625" style="25"/>
    <col min="7" max="7" width="11.85546875" style="25" customWidth="1"/>
    <col min="8" max="8" width="3.42578125" style="25" customWidth="1"/>
    <col min="9" max="9" width="10.140625" style="25" customWidth="1"/>
    <col min="10" max="10" width="15.42578125" style="25" customWidth="1"/>
    <col min="11" max="11" width="14" style="25" customWidth="1"/>
    <col min="12" max="12" width="10.7109375" style="25" customWidth="1"/>
    <col min="13" max="13" width="8.28515625" style="25" customWidth="1"/>
    <col min="14" max="14" width="9.28515625" style="25" customWidth="1"/>
    <col min="15" max="15" width="2.5703125" style="25" customWidth="1"/>
    <col min="16" max="16" width="3.140625" style="25" customWidth="1"/>
    <col min="17" max="17" width="14" style="45" hidden="1" customWidth="1"/>
    <col min="18" max="19" width="9.140625" style="45" hidden="1" customWidth="1"/>
    <col min="20" max="20" width="9.140625" style="25" hidden="1" customWidth="1"/>
    <col min="21" max="16384" width="9.140625" style="25"/>
  </cols>
  <sheetData>
    <row r="1" spans="2:16" ht="10.5" customHeight="1" x14ac:dyDescent="0.25"/>
    <row r="2" spans="2:16" ht="16.5" customHeight="1" x14ac:dyDescent="0.25"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</row>
    <row r="3" spans="2:16" ht="15" customHeight="1" x14ac:dyDescent="0.25"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</row>
    <row r="4" spans="2:16" ht="15" customHeight="1" x14ac:dyDescent="0.25"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</row>
    <row r="5" spans="2:16" ht="15" customHeight="1" x14ac:dyDescent="0.25"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</row>
    <row r="6" spans="2:16" ht="21" customHeight="1" x14ac:dyDescent="0.25"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</row>
    <row r="7" spans="2:16" ht="18.75" customHeight="1" x14ac:dyDescent="0.25"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</row>
    <row r="8" spans="2:16" ht="10.5" customHeight="1" x14ac:dyDescent="0.25"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</row>
    <row r="9" spans="2:16" ht="15.75" customHeight="1" x14ac:dyDescent="0.25"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</row>
    <row r="10" spans="2:16" ht="18" customHeight="1" x14ac:dyDescent="0.25"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</row>
    <row r="11" spans="2:16" ht="47.25" customHeight="1" x14ac:dyDescent="0.25"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</row>
    <row r="12" spans="2:16" ht="15.75" customHeight="1" x14ac:dyDescent="0.25"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</row>
    <row r="13" spans="2:16" ht="27.75" customHeight="1" x14ac:dyDescent="0.25"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</row>
    <row r="14" spans="2:16" ht="6.75" customHeight="1" x14ac:dyDescent="0.25">
      <c r="B14" s="105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105"/>
    </row>
    <row r="15" spans="2:16" ht="6" customHeight="1" x14ac:dyDescent="0.25">
      <c r="B15" s="105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105"/>
    </row>
    <row r="16" spans="2:16" ht="23.25" customHeight="1" x14ac:dyDescent="0.25">
      <c r="B16" s="105"/>
      <c r="D16" s="35"/>
      <c r="E16" s="35"/>
      <c r="F16" s="115" t="s">
        <v>605</v>
      </c>
      <c r="G16" s="115"/>
      <c r="H16" s="115"/>
      <c r="I16" s="115"/>
      <c r="J16" s="44">
        <f>'Прайс - лист'!H6</f>
        <v>0</v>
      </c>
      <c r="K16" s="56" t="s">
        <v>619</v>
      </c>
      <c r="L16" s="27"/>
      <c r="M16" s="27"/>
      <c r="N16" s="27"/>
      <c r="O16" s="27"/>
      <c r="P16" s="105"/>
    </row>
    <row r="17" spans="1:19" ht="23.25" customHeight="1" x14ac:dyDescent="0.25">
      <c r="B17" s="105"/>
      <c r="D17" s="31"/>
      <c r="E17" s="31"/>
      <c r="F17" s="31"/>
      <c r="G17" s="31"/>
      <c r="H17" s="27"/>
      <c r="I17" s="32"/>
      <c r="J17" s="29"/>
      <c r="K17" s="27"/>
      <c r="L17" s="27"/>
      <c r="M17" s="27"/>
      <c r="N17" s="27"/>
      <c r="O17" s="27"/>
      <c r="P17" s="105"/>
    </row>
    <row r="18" spans="1:19" ht="23.25" customHeight="1" x14ac:dyDescent="0.25">
      <c r="B18" s="105"/>
      <c r="C18" s="27"/>
      <c r="D18" s="30"/>
      <c r="E18" s="107" t="s">
        <v>622</v>
      </c>
      <c r="F18" s="107"/>
      <c r="G18" s="107"/>
      <c r="H18" s="107"/>
      <c r="I18" s="107"/>
      <c r="J18" s="107"/>
      <c r="K18" s="107"/>
      <c r="L18" s="107"/>
      <c r="M18" s="107"/>
      <c r="N18" s="27"/>
      <c r="O18" s="27"/>
      <c r="P18" s="105"/>
    </row>
    <row r="19" spans="1:19" ht="23.25" customHeight="1" x14ac:dyDescent="0.25">
      <c r="B19" s="105"/>
      <c r="D19" s="106" t="str">
        <f>IF(Q29=FALSE,R31,R27)</f>
        <v>Закажите сейчас, используя вид цен</v>
      </c>
      <c r="E19" s="106"/>
      <c r="F19" s="106"/>
      <c r="G19" s="106"/>
      <c r="H19" s="112" t="str">
        <f>IF(Q29=FALSE,Q31,Q27)</f>
        <v>''ПРОФИ''</v>
      </c>
      <c r="I19" s="112"/>
      <c r="J19" s="37" t="str">
        <f>IF(Q29=FALSE,R32,R28)</f>
        <v>Сумма заказа</v>
      </c>
      <c r="K19" s="57">
        <f>IF(Q29=FALSE,Q32,Q28)</f>
        <v>0</v>
      </c>
      <c r="L19" s="117" t="str">
        <f>IF(Q29=FALSE,"руб.","руб. Из этой же колонки")</f>
        <v>руб.</v>
      </c>
      <c r="M19" s="117"/>
      <c r="N19" s="117"/>
      <c r="O19" s="36"/>
      <c r="P19" s="105"/>
      <c r="Q19" s="47"/>
    </row>
    <row r="20" spans="1:19" ht="11.25" customHeight="1" x14ac:dyDescent="0.25">
      <c r="B20" s="105"/>
      <c r="C20" s="27"/>
      <c r="D20" s="111"/>
      <c r="E20" s="111"/>
      <c r="F20" s="111"/>
      <c r="G20" s="111"/>
      <c r="H20" s="39"/>
      <c r="I20" s="27"/>
      <c r="J20" s="38"/>
      <c r="K20" s="27"/>
      <c r="L20" s="27"/>
      <c r="M20" s="27"/>
      <c r="N20" s="27"/>
      <c r="O20" s="27"/>
      <c r="P20" s="105"/>
    </row>
    <row r="21" spans="1:19" ht="16.5" customHeight="1" x14ac:dyDescent="0.25">
      <c r="B21" s="105"/>
      <c r="D21" s="106" t="s">
        <v>618</v>
      </c>
      <c r="E21" s="106"/>
      <c r="F21" s="106"/>
      <c r="G21" s="106"/>
      <c r="H21" s="106"/>
      <c r="I21" s="43" t="b">
        <f>Q29</f>
        <v>0</v>
      </c>
      <c r="J21" s="116" t="s">
        <v>621</v>
      </c>
      <c r="K21" s="116"/>
      <c r="L21" s="116"/>
      <c r="M21" s="116"/>
      <c r="N21" s="116"/>
      <c r="O21" s="27"/>
      <c r="P21" s="105"/>
      <c r="Q21" s="47"/>
    </row>
    <row r="22" spans="1:19" ht="30.75" customHeight="1" x14ac:dyDescent="0.35">
      <c r="B22" s="105"/>
      <c r="C22" s="27"/>
      <c r="D22" s="27"/>
      <c r="E22" s="27"/>
      <c r="F22" s="27"/>
      <c r="G22" s="27"/>
      <c r="H22" s="27"/>
      <c r="I22" s="113" t="s">
        <v>615</v>
      </c>
      <c r="J22" s="114"/>
      <c r="K22" s="27"/>
      <c r="L22" s="27"/>
      <c r="M22" s="27"/>
      <c r="N22" s="27"/>
      <c r="O22" s="27"/>
      <c r="P22" s="105"/>
    </row>
    <row r="23" spans="1:19" ht="11.25" customHeight="1" x14ac:dyDescent="0.25">
      <c r="B23" s="105"/>
      <c r="C23" s="27"/>
      <c r="D23" s="28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105"/>
    </row>
    <row r="24" spans="1:19" s="26" customFormat="1" ht="21.75" customHeight="1" x14ac:dyDescent="0.25">
      <c r="A24" s="28"/>
      <c r="B24" s="105"/>
      <c r="D24" s="110" t="s">
        <v>617</v>
      </c>
      <c r="E24" s="110"/>
      <c r="F24" s="110"/>
      <c r="G24" s="110"/>
      <c r="H24" s="109" t="str">
        <f>Q31</f>
        <v>''ПРОФИ''</v>
      </c>
      <c r="I24" s="109"/>
      <c r="J24" s="42" t="s">
        <v>607</v>
      </c>
      <c r="K24" s="57">
        <f>Q32</f>
        <v>0</v>
      </c>
      <c r="L24" s="40" t="s">
        <v>606</v>
      </c>
      <c r="M24" s="28"/>
      <c r="N24" s="28"/>
      <c r="O24" s="28"/>
      <c r="P24" s="105"/>
      <c r="Q24" s="48"/>
      <c r="R24" s="48"/>
      <c r="S24" s="48"/>
    </row>
    <row r="25" spans="1:19" ht="6.75" customHeight="1" x14ac:dyDescent="0.25">
      <c r="B25" s="105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105"/>
    </row>
    <row r="26" spans="1:19" ht="18" customHeight="1" x14ac:dyDescent="0.25"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</row>
    <row r="27" spans="1:19" ht="18.75" customHeight="1" x14ac:dyDescent="0.25"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49" t="b">
        <f>'Прайс - лист'!Q15</f>
        <v>0</v>
      </c>
      <c r="R27" s="50" t="s">
        <v>623</v>
      </c>
    </row>
    <row r="28" spans="1:19" ht="15.75" customHeight="1" x14ac:dyDescent="0.25"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51">
        <f>'Прайс - лист'!Q12</f>
        <v>0</v>
      </c>
      <c r="R28" s="50" t="s">
        <v>616</v>
      </c>
    </row>
    <row r="29" spans="1:19" ht="15.75" customHeight="1" x14ac:dyDescent="0.25"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49" t="b">
        <f>'Прайс - лист'!Q14</f>
        <v>0</v>
      </c>
      <c r="R29" s="50" t="s">
        <v>618</v>
      </c>
    </row>
    <row r="30" spans="1:19" ht="15.75" customHeight="1" x14ac:dyDescent="0.25"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49"/>
      <c r="R30" s="52"/>
    </row>
    <row r="31" spans="1:19" ht="15.75" customHeight="1" x14ac:dyDescent="0.25"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49" t="str">
        <f>'Прайс - лист'!Q16</f>
        <v>''ПРОФИ''</v>
      </c>
      <c r="R31" s="50" t="s">
        <v>1530</v>
      </c>
    </row>
    <row r="32" spans="1:19" ht="15.75" customHeight="1" x14ac:dyDescent="0.25"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51">
        <f>'Прайс - лист'!Q13</f>
        <v>0</v>
      </c>
      <c r="R32" s="50" t="s">
        <v>607</v>
      </c>
    </row>
    <row r="33" spans="2:17" ht="9.75" customHeight="1" x14ac:dyDescent="0.25"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53"/>
    </row>
    <row r="34" spans="2:17" ht="15" customHeight="1" x14ac:dyDescent="0.25"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</row>
    <row r="35" spans="2:17" ht="15" customHeight="1" x14ac:dyDescent="0.25"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</row>
    <row r="36" spans="2:17" x14ac:dyDescent="0.25">
      <c r="C36" s="27"/>
      <c r="D36" s="27"/>
      <c r="E36" s="27"/>
      <c r="F36" s="27"/>
      <c r="G36" s="27"/>
      <c r="H36" s="27"/>
      <c r="I36" s="27"/>
      <c r="J36" s="27"/>
      <c r="K36" s="55"/>
      <c r="L36" s="55"/>
      <c r="M36" s="55"/>
      <c r="N36" s="55"/>
      <c r="O36" s="55"/>
      <c r="P36" s="27"/>
    </row>
    <row r="37" spans="2:17" x14ac:dyDescent="0.25">
      <c r="C37" s="27"/>
      <c r="D37" s="27"/>
      <c r="E37" s="27"/>
      <c r="F37" s="27"/>
      <c r="G37" s="27"/>
      <c r="H37" s="27"/>
      <c r="I37" s="27"/>
      <c r="J37" s="27"/>
      <c r="K37" s="55"/>
      <c r="L37" s="55"/>
      <c r="M37" s="55"/>
      <c r="N37" s="55"/>
      <c r="O37" s="55"/>
      <c r="P37" s="27"/>
    </row>
    <row r="38" spans="2:17" x14ac:dyDescent="0.25"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</row>
    <row r="40" spans="2:17" ht="24.75" customHeight="1" x14ac:dyDescent="0.25"/>
  </sheetData>
  <sheetProtection password="CAD2" sheet="1" objects="1" scenarios="1" selectLockedCells="1" selectUnlockedCells="1"/>
  <mergeCells count="15">
    <mergeCell ref="B26:P35"/>
    <mergeCell ref="D21:H21"/>
    <mergeCell ref="E18:M18"/>
    <mergeCell ref="B2:P13"/>
    <mergeCell ref="H24:I24"/>
    <mergeCell ref="D24:G24"/>
    <mergeCell ref="D20:G20"/>
    <mergeCell ref="D19:G19"/>
    <mergeCell ref="H19:I19"/>
    <mergeCell ref="I22:J22"/>
    <mergeCell ref="F16:I16"/>
    <mergeCell ref="J21:N21"/>
    <mergeCell ref="L19:N19"/>
    <mergeCell ref="B14:B25"/>
    <mergeCell ref="P14:P25"/>
  </mergeCells>
  <conditionalFormatting sqref="D21:N24">
    <cfRule type="expression" dxfId="7" priority="5">
      <formula>$Q$29=FALSE</formula>
    </cfRule>
  </conditionalFormatting>
  <conditionalFormatting sqref="K19">
    <cfRule type="expression" dxfId="6" priority="1">
      <formula>$Q$32&lt;50000</formula>
    </cfRule>
  </conditionalFormatting>
  <conditionalFormatting sqref="E18:M18">
    <cfRule type="expression" dxfId="5" priority="3">
      <formula>$Q$32&gt;50000</formula>
    </cfRule>
  </conditionalFormatting>
  <conditionalFormatting sqref="D19:I19">
    <cfRule type="expression" dxfId="4" priority="2">
      <formula>$Q$32&lt;50000</formula>
    </cfRule>
  </conditionalFormatting>
  <pageMargins left="0.7" right="0.7" top="0.75" bottom="0.75" header="0.3" footer="0.3"/>
  <pageSetup paperSize="9" orientation="portrait" verticalDpi="0" r:id="rId1"/>
  <drawing r:id="rId2"/>
  <picture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A41214CB-BBE6-4B7B-A0E1-F4CFB37C0219}">
            <xm:f>AND('Прайс - лист'!$N$8&gt;=256500,'Прайс - лист'!$N$8&lt;300000)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6" id="{8AC52931-436B-47B4-A270-5853778F28D4}">
            <xm:f>AND('Прайс - лист'!$M$8&gt;=128273,'Прайс - лист'!$M$8&lt;150000)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K19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00"/>
  </sheetPr>
  <dimension ref="A4:B17"/>
  <sheetViews>
    <sheetView workbookViewId="0">
      <selection activeCell="B6" sqref="B6"/>
    </sheetView>
  </sheetViews>
  <sheetFormatPr defaultRowHeight="15" x14ac:dyDescent="0.25"/>
  <cols>
    <col min="1" max="1" width="5.28515625" style="87" customWidth="1"/>
    <col min="2" max="2" width="50.7109375" style="87" bestFit="1" customWidth="1"/>
    <col min="3" max="3" width="9.140625" style="87" customWidth="1"/>
    <col min="4" max="16384" width="9.140625" style="87"/>
  </cols>
  <sheetData>
    <row r="4" spans="1:2" ht="33.75" customHeight="1" x14ac:dyDescent="0.25"/>
    <row r="6" spans="1:2" ht="31.5" customHeight="1" x14ac:dyDescent="0.25">
      <c r="A6" s="89"/>
      <c r="B6" s="90" t="s">
        <v>636</v>
      </c>
    </row>
    <row r="7" spans="1:2" s="92" customFormat="1" ht="33" customHeight="1" x14ac:dyDescent="0.25">
      <c r="A7" s="91">
        <v>1</v>
      </c>
      <c r="B7" s="93" t="s">
        <v>647</v>
      </c>
    </row>
    <row r="8" spans="1:2" s="92" customFormat="1" ht="33" customHeight="1" x14ac:dyDescent="0.25">
      <c r="A8" s="91">
        <v>2</v>
      </c>
      <c r="B8" s="93" t="s">
        <v>648</v>
      </c>
    </row>
    <row r="9" spans="1:2" s="92" customFormat="1" ht="33" customHeight="1" x14ac:dyDescent="0.25">
      <c r="A9" s="91">
        <v>3</v>
      </c>
      <c r="B9" s="93" t="s">
        <v>649</v>
      </c>
    </row>
    <row r="10" spans="1:2" s="92" customFormat="1" ht="33" customHeight="1" x14ac:dyDescent="0.25">
      <c r="A10" s="91">
        <v>4</v>
      </c>
      <c r="B10" s="94" t="s">
        <v>650</v>
      </c>
    </row>
    <row r="11" spans="1:2" s="92" customFormat="1" ht="33" customHeight="1" x14ac:dyDescent="0.25">
      <c r="A11" s="91">
        <v>5</v>
      </c>
      <c r="B11" s="94" t="s">
        <v>651</v>
      </c>
    </row>
    <row r="12" spans="1:2" s="92" customFormat="1" ht="33" customHeight="1" x14ac:dyDescent="0.25">
      <c r="A12" s="91">
        <v>6</v>
      </c>
      <c r="B12" s="94" t="s">
        <v>652</v>
      </c>
    </row>
    <row r="13" spans="1:2" s="92" customFormat="1" ht="33" customHeight="1" x14ac:dyDescent="0.25">
      <c r="A13" s="91">
        <v>7</v>
      </c>
      <c r="B13" s="94" t="s">
        <v>653</v>
      </c>
    </row>
    <row r="14" spans="1:2" s="92" customFormat="1" ht="33" customHeight="1" x14ac:dyDescent="0.25">
      <c r="A14" s="91">
        <v>8</v>
      </c>
      <c r="B14" s="94" t="s">
        <v>654</v>
      </c>
    </row>
    <row r="15" spans="1:2" s="92" customFormat="1" ht="33" customHeight="1" x14ac:dyDescent="0.25">
      <c r="A15" s="91">
        <v>9</v>
      </c>
      <c r="B15" s="94" t="s">
        <v>655</v>
      </c>
    </row>
    <row r="16" spans="1:2" s="92" customFormat="1" ht="33" customHeight="1" x14ac:dyDescent="0.25">
      <c r="A16" s="91">
        <v>10</v>
      </c>
      <c r="B16" s="94" t="s">
        <v>656</v>
      </c>
    </row>
    <row r="17" s="88" customFormat="1" ht="23.1" customHeight="1" x14ac:dyDescent="0.25"/>
  </sheetData>
  <sheetProtection password="CAD2" sheet="1" objects="1" scenarios="1"/>
  <hyperlinks>
    <hyperlink ref="B12" location="'Прайс - лист'!F396" display=" Споты"/>
    <hyperlink ref="B13" location="'Прайс - лист'!F513" display=" Настольные лампы"/>
    <hyperlink ref="B14" location="'Прайс - лист'!F588" display=" Торшеры"/>
    <hyperlink ref="B15" location="'Прайс - лист'!F614" display=" Наружное освещение"/>
    <hyperlink ref="B16" location="'Прайс - лист'!F635" display=" Лампы, светодиоды, аксессуары к светильникам"/>
    <hyperlink ref="B11" location="'Прайс - лист'!F309" display=" Подвесные светильники"/>
    <hyperlink ref="B7" location="'Прайс - лист'!F9" display="Люстры"/>
    <hyperlink ref="B8" location="'Прайс - лист'!F36" display="Потолочные светильники"/>
    <hyperlink ref="B9" location="'Прайс - лист'!F215" display="Настенные светильники"/>
    <hyperlink ref="B10" location="'Прайс - лист'!F274" display=" Настенно-потолочные светильники"/>
  </hyperlink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FF00"/>
  </sheetPr>
  <dimension ref="A1:T699"/>
  <sheetViews>
    <sheetView workbookViewId="0">
      <pane ySplit="8" topLeftCell="A379" activePane="bottomLeft" state="frozen"/>
      <selection pane="bottomLeft" activeCell="I383" sqref="I383"/>
    </sheetView>
  </sheetViews>
  <sheetFormatPr defaultRowHeight="15" x14ac:dyDescent="0.25"/>
  <cols>
    <col min="1" max="1" width="1.42578125" style="7" customWidth="1"/>
    <col min="2" max="2" width="3.5703125" style="9" bestFit="1" customWidth="1"/>
    <col min="3" max="3" width="9.140625" style="9" customWidth="1"/>
    <col min="4" max="4" width="8.28515625" style="9" customWidth="1"/>
    <col min="5" max="5" width="7.42578125" style="9" customWidth="1"/>
    <col min="6" max="6" width="54.85546875" style="10" customWidth="1"/>
    <col min="7" max="7" width="10" style="9" customWidth="1"/>
    <col min="8" max="8" width="7.42578125" style="11" customWidth="1"/>
    <col min="9" max="9" width="13.140625" style="9" customWidth="1"/>
    <col min="10" max="11" width="13.85546875" style="9" customWidth="1"/>
    <col min="12" max="12" width="10.7109375" style="62" hidden="1" customWidth="1"/>
    <col min="13" max="13" width="11.5703125" style="62" hidden="1" customWidth="1"/>
    <col min="14" max="15" width="9.140625" style="62" hidden="1" customWidth="1"/>
    <col min="16" max="16" width="18.85546875" style="62" hidden="1" customWidth="1"/>
    <col min="17" max="17" width="18.140625" style="62" hidden="1" customWidth="1"/>
    <col min="18" max="18" width="52.140625" style="7" customWidth="1"/>
    <col min="19" max="16384" width="9.140625" style="7"/>
  </cols>
  <sheetData>
    <row r="1" spans="1:20" ht="13.5" customHeight="1" x14ac:dyDescent="0.25">
      <c r="A1" s="6"/>
      <c r="B1" s="4"/>
      <c r="C1" s="58" t="s">
        <v>630</v>
      </c>
      <c r="D1" s="58"/>
      <c r="E1" s="58"/>
      <c r="F1" s="58"/>
      <c r="G1" s="124" t="s">
        <v>632</v>
      </c>
      <c r="H1" s="125"/>
      <c r="I1" s="125"/>
      <c r="J1" s="125"/>
      <c r="K1" s="126"/>
    </row>
    <row r="2" spans="1:20" ht="11.25" customHeight="1" x14ac:dyDescent="0.25">
      <c r="A2" s="6"/>
      <c r="B2" s="5"/>
      <c r="C2" s="59"/>
      <c r="D2" s="59"/>
      <c r="E2" s="59"/>
      <c r="F2" s="59"/>
      <c r="G2" s="127"/>
      <c r="H2" s="127"/>
      <c r="I2" s="127"/>
      <c r="J2" s="127"/>
      <c r="K2" s="128"/>
    </row>
    <row r="3" spans="1:20" ht="10.5" customHeight="1" x14ac:dyDescent="0.25">
      <c r="A3" s="6"/>
      <c r="B3" s="5"/>
      <c r="C3" s="59"/>
      <c r="D3" s="59"/>
      <c r="E3" s="59"/>
      <c r="F3" s="59"/>
      <c r="G3" s="59"/>
      <c r="H3" s="59"/>
      <c r="I3" s="135" t="s">
        <v>1531</v>
      </c>
      <c r="J3" s="135"/>
      <c r="K3" s="136"/>
      <c r="L3" s="63"/>
      <c r="M3" s="64"/>
      <c r="N3" s="64"/>
    </row>
    <row r="4" spans="1:20" ht="9" customHeight="1" x14ac:dyDescent="0.25">
      <c r="A4" s="6"/>
      <c r="B4" s="5"/>
      <c r="C4" s="60" t="s">
        <v>630</v>
      </c>
      <c r="D4" s="60"/>
      <c r="E4" s="60"/>
      <c r="F4" s="60"/>
      <c r="G4" s="3" t="s">
        <v>631</v>
      </c>
      <c r="H4" s="137" t="s">
        <v>633</v>
      </c>
      <c r="I4" s="137"/>
      <c r="J4" s="137"/>
      <c r="K4" s="137"/>
      <c r="L4" s="65"/>
      <c r="M4" s="65"/>
      <c r="N4" s="65"/>
    </row>
    <row r="5" spans="1:20" ht="5.25" customHeight="1" x14ac:dyDescent="0.25">
      <c r="A5" s="6"/>
      <c r="B5" s="120"/>
      <c r="C5" s="110"/>
      <c r="D5" s="110"/>
      <c r="E5" s="110"/>
      <c r="F5" s="61"/>
      <c r="G5" s="3"/>
      <c r="H5" s="137"/>
      <c r="I5" s="137"/>
      <c r="J5" s="137"/>
      <c r="K5" s="137"/>
      <c r="L5" s="66"/>
      <c r="M5" s="67"/>
      <c r="N5" s="66"/>
      <c r="P5" s="68"/>
      <c r="Q5" s="68"/>
    </row>
    <row r="6" spans="1:20" ht="0.75" customHeight="1" x14ac:dyDescent="0.25">
      <c r="B6" s="12"/>
      <c r="C6" s="13"/>
      <c r="D6" s="13"/>
      <c r="E6" s="13"/>
      <c r="F6" s="14"/>
      <c r="G6" s="13"/>
      <c r="H6" s="54">
        <f>SUM(H10:H699)</f>
        <v>0</v>
      </c>
      <c r="I6" s="34"/>
      <c r="J6" s="34"/>
      <c r="K6" s="34"/>
      <c r="L6" s="123" t="s">
        <v>607</v>
      </c>
      <c r="M6" s="123"/>
      <c r="N6" s="123"/>
      <c r="P6" s="69"/>
      <c r="Q6" s="69"/>
    </row>
    <row r="7" spans="1:20" s="8" customFormat="1" ht="15" customHeight="1" x14ac:dyDescent="0.25">
      <c r="B7" s="121" t="s">
        <v>0</v>
      </c>
      <c r="C7" s="121" t="s">
        <v>634</v>
      </c>
      <c r="D7" s="121" t="s">
        <v>1</v>
      </c>
      <c r="E7" s="121" t="s">
        <v>624</v>
      </c>
      <c r="F7" s="118" t="s">
        <v>635</v>
      </c>
      <c r="G7" s="118" t="s">
        <v>1253</v>
      </c>
      <c r="H7" s="129" t="s">
        <v>625</v>
      </c>
      <c r="I7" s="131" t="s">
        <v>626</v>
      </c>
      <c r="J7" s="132"/>
      <c r="K7" s="133"/>
      <c r="L7" s="69" t="s">
        <v>608</v>
      </c>
      <c r="M7" s="70" t="s">
        <v>609</v>
      </c>
      <c r="N7" s="70" t="s">
        <v>610</v>
      </c>
      <c r="O7" s="70"/>
      <c r="P7" s="70"/>
      <c r="Q7" s="70"/>
    </row>
    <row r="8" spans="1:20" s="8" customFormat="1" ht="32.25" customHeight="1" x14ac:dyDescent="0.25">
      <c r="B8" s="122"/>
      <c r="C8" s="122"/>
      <c r="D8" s="122"/>
      <c r="E8" s="122"/>
      <c r="F8" s="119"/>
      <c r="G8" s="134"/>
      <c r="H8" s="130"/>
      <c r="I8" s="2" t="s">
        <v>627</v>
      </c>
      <c r="J8" s="1" t="s">
        <v>628</v>
      </c>
      <c r="K8" s="1" t="s">
        <v>629</v>
      </c>
      <c r="L8" s="71">
        <f>SUM(L10:L699)</f>
        <v>0</v>
      </c>
      <c r="M8" s="71">
        <f>SUM(M11:M699)</f>
        <v>0</v>
      </c>
      <c r="N8" s="71">
        <f>SUM(N11:N699)</f>
        <v>0</v>
      </c>
      <c r="O8" s="70"/>
      <c r="P8" s="70"/>
      <c r="Q8" s="70"/>
    </row>
    <row r="9" spans="1:20" s="8" customFormat="1" ht="18" customHeight="1" x14ac:dyDescent="0.25">
      <c r="B9" s="80"/>
      <c r="C9" s="80"/>
      <c r="D9" s="80"/>
      <c r="E9" s="96" t="s">
        <v>637</v>
      </c>
      <c r="F9" s="98"/>
      <c r="G9" s="81"/>
      <c r="H9" s="83"/>
      <c r="I9" s="82"/>
      <c r="J9" s="82"/>
      <c r="K9" s="82"/>
      <c r="L9" s="78"/>
      <c r="M9" s="78"/>
      <c r="N9" s="78"/>
      <c r="O9" s="70"/>
      <c r="P9" s="70"/>
      <c r="Q9" s="70"/>
    </row>
    <row r="10" spans="1:20" s="8" customFormat="1" ht="51" customHeight="1" x14ac:dyDescent="0.25">
      <c r="B10" s="15">
        <v>1</v>
      </c>
      <c r="C10" s="21"/>
      <c r="D10" s="20" t="s">
        <v>264</v>
      </c>
      <c r="E10" s="22" t="s">
        <v>265</v>
      </c>
      <c r="F10" s="23" t="s">
        <v>657</v>
      </c>
      <c r="G10" s="20" t="s">
        <v>1232</v>
      </c>
      <c r="H10" s="100"/>
      <c r="I10" s="24">
        <v>27221</v>
      </c>
      <c r="J10" s="24">
        <v>24080</v>
      </c>
      <c r="K10" s="24">
        <v>20939</v>
      </c>
      <c r="L10" s="72">
        <f>I10*$H10</f>
        <v>0</v>
      </c>
      <c r="M10" s="72">
        <f>J10*$H10</f>
        <v>0</v>
      </c>
      <c r="N10" s="72">
        <f>K10*$H10</f>
        <v>0</v>
      </c>
      <c r="O10" s="70"/>
      <c r="P10" s="70"/>
      <c r="Q10" s="70"/>
    </row>
    <row r="11" spans="1:20" ht="51" customHeight="1" x14ac:dyDescent="0.25">
      <c r="B11" s="15">
        <v>2</v>
      </c>
      <c r="C11" s="21"/>
      <c r="D11" s="20" t="s">
        <v>268</v>
      </c>
      <c r="E11" s="22" t="s">
        <v>267</v>
      </c>
      <c r="F11" s="23" t="s">
        <v>657</v>
      </c>
      <c r="G11" s="20" t="s">
        <v>1233</v>
      </c>
      <c r="H11" s="101"/>
      <c r="I11" s="24">
        <v>26231</v>
      </c>
      <c r="J11" s="24">
        <v>23205</v>
      </c>
      <c r="K11" s="24">
        <v>20178</v>
      </c>
      <c r="L11" s="72">
        <f t="shared" ref="L11:L74" si="0">I11*$H11</f>
        <v>0</v>
      </c>
      <c r="M11" s="72">
        <f t="shared" ref="M11:M74" si="1">J11*$H11</f>
        <v>0</v>
      </c>
      <c r="N11" s="72">
        <f t="shared" ref="N11:N74" si="2">K11*$H11</f>
        <v>0</v>
      </c>
      <c r="O11" s="73"/>
      <c r="P11" s="74"/>
      <c r="Q11" s="75"/>
      <c r="R11" s="41"/>
      <c r="S11" s="33"/>
      <c r="T11" s="33"/>
    </row>
    <row r="12" spans="1:20" ht="51" customHeight="1" x14ac:dyDescent="0.25">
      <c r="B12" s="15">
        <v>3</v>
      </c>
      <c r="C12" s="21"/>
      <c r="D12" s="20" t="s">
        <v>270</v>
      </c>
      <c r="E12" s="22" t="s">
        <v>271</v>
      </c>
      <c r="F12" s="23" t="s">
        <v>658</v>
      </c>
      <c r="G12" s="20" t="s">
        <v>1234</v>
      </c>
      <c r="H12" s="101"/>
      <c r="I12" s="24">
        <v>24746</v>
      </c>
      <c r="J12" s="24">
        <v>21890</v>
      </c>
      <c r="K12" s="24">
        <v>19035</v>
      </c>
      <c r="L12" s="72">
        <f t="shared" si="0"/>
        <v>0</v>
      </c>
      <c r="M12" s="72">
        <f t="shared" si="1"/>
        <v>0</v>
      </c>
      <c r="N12" s="72">
        <f t="shared" si="2"/>
        <v>0</v>
      </c>
      <c r="P12" s="76" t="s">
        <v>611</v>
      </c>
      <c r="Q12" s="77">
        <f>IF(AND(L8&gt;=50000,L8&lt;145000),L8,IF(AND(L8&gt;=145000,L8&lt;167635),M8,IF(AND(M8&gt;=150000,M8&lt;295000),M8,IF(AND(M8&gt;=295000,M8&lt;345000),N8,IF(N8&gt;=300000,N8,M8)))))</f>
        <v>0</v>
      </c>
      <c r="R12" s="46"/>
      <c r="S12" s="46"/>
      <c r="T12" s="33"/>
    </row>
    <row r="13" spans="1:20" ht="51" customHeight="1" x14ac:dyDescent="0.25">
      <c r="B13" s="15">
        <v>4</v>
      </c>
      <c r="C13" s="21"/>
      <c r="D13" s="20" t="s">
        <v>260</v>
      </c>
      <c r="E13" s="22" t="s">
        <v>261</v>
      </c>
      <c r="F13" s="23" t="s">
        <v>657</v>
      </c>
      <c r="G13" s="20" t="s">
        <v>1233</v>
      </c>
      <c r="H13" s="101"/>
      <c r="I13" s="24">
        <v>24746</v>
      </c>
      <c r="J13" s="24">
        <v>21890</v>
      </c>
      <c r="K13" s="24">
        <v>19035</v>
      </c>
      <c r="L13" s="72">
        <f t="shared" si="0"/>
        <v>0</v>
      </c>
      <c r="M13" s="72">
        <f t="shared" si="1"/>
        <v>0</v>
      </c>
      <c r="N13" s="72">
        <f t="shared" si="2"/>
        <v>0</v>
      </c>
      <c r="P13" s="76" t="s">
        <v>612</v>
      </c>
      <c r="Q13" s="77">
        <f>IF(AND(L8&gt;=50000,L8&lt;=169500),L8,IF(AND(M8&gt;=150000,M8&lt;344842),M8,IF(L8&lt;50000,L8,N8)))</f>
        <v>0</v>
      </c>
      <c r="R13" s="46"/>
      <c r="S13" s="46"/>
      <c r="T13" s="33"/>
    </row>
    <row r="14" spans="1:20" ht="51" customHeight="1" x14ac:dyDescent="0.25">
      <c r="B14" s="15">
        <v>5</v>
      </c>
      <c r="C14" s="21"/>
      <c r="D14" s="20" t="s">
        <v>266</v>
      </c>
      <c r="E14" s="22" t="s">
        <v>267</v>
      </c>
      <c r="F14" s="23" t="s">
        <v>659</v>
      </c>
      <c r="G14" s="20" t="s">
        <v>1235</v>
      </c>
      <c r="H14" s="101"/>
      <c r="I14" s="24">
        <v>19796</v>
      </c>
      <c r="J14" s="24">
        <v>17512</v>
      </c>
      <c r="K14" s="24">
        <v>15228</v>
      </c>
      <c r="L14" s="72">
        <f t="shared" si="0"/>
        <v>0</v>
      </c>
      <c r="M14" s="72">
        <f t="shared" si="1"/>
        <v>0</v>
      </c>
      <c r="N14" s="72">
        <f t="shared" si="2"/>
        <v>0</v>
      </c>
      <c r="P14" s="74" t="s">
        <v>613</v>
      </c>
      <c r="Q14" s="78" t="b">
        <f>IF(AND(L8&gt;=145000,L8&lt;=169500),150000-M8,IF(AND(M8&gt;=295000,M8&lt;345000),300000-N8))</f>
        <v>0</v>
      </c>
      <c r="R14" s="46"/>
      <c r="S14" s="46"/>
      <c r="T14" s="33"/>
    </row>
    <row r="15" spans="1:20" ht="51" customHeight="1" x14ac:dyDescent="0.25">
      <c r="B15" s="15">
        <v>6</v>
      </c>
      <c r="C15" s="21"/>
      <c r="D15" s="20" t="s">
        <v>269</v>
      </c>
      <c r="E15" s="22" t="s">
        <v>265</v>
      </c>
      <c r="F15" s="23" t="s">
        <v>659</v>
      </c>
      <c r="G15" s="20" t="s">
        <v>1236</v>
      </c>
      <c r="H15" s="101"/>
      <c r="I15" s="24">
        <v>18799</v>
      </c>
      <c r="J15" s="24">
        <v>16630</v>
      </c>
      <c r="K15" s="24">
        <v>14461</v>
      </c>
      <c r="L15" s="72">
        <f t="shared" si="0"/>
        <v>0</v>
      </c>
      <c r="M15" s="72">
        <f t="shared" si="1"/>
        <v>0</v>
      </c>
      <c r="N15" s="72">
        <f t="shared" si="2"/>
        <v>0</v>
      </c>
      <c r="P15" s="74" t="s">
        <v>614</v>
      </c>
      <c r="Q15" s="75" t="b">
        <f>IF(AND(L8&gt;=50000,L8&lt;145000),"''СТАРТ''",IF(AND(L8&gt;=145000,L8&lt;169500),"''СТАНДАРТ''",IF(AND(M8&gt;=150000,M8&lt;=295000),"''СТАНДАРТ''",IF(AND(M8&gt;295000,M8&lt;345000),"''ПРОФИ''",IF(N8&gt;=300000,"''ПРОФИ''")))))</f>
        <v>0</v>
      </c>
      <c r="R15" s="46"/>
      <c r="S15" s="46"/>
      <c r="T15" s="33"/>
    </row>
    <row r="16" spans="1:20" ht="51" customHeight="1" x14ac:dyDescent="0.25">
      <c r="B16" s="15">
        <v>7</v>
      </c>
      <c r="C16" s="21"/>
      <c r="D16" s="20" t="s">
        <v>272</v>
      </c>
      <c r="E16" s="22" t="s">
        <v>271</v>
      </c>
      <c r="F16" s="23" t="s">
        <v>660</v>
      </c>
      <c r="G16" s="20" t="s">
        <v>1237</v>
      </c>
      <c r="H16" s="101"/>
      <c r="I16" s="24">
        <v>17813</v>
      </c>
      <c r="J16" s="24">
        <v>15757</v>
      </c>
      <c r="K16" s="24">
        <v>13702</v>
      </c>
      <c r="L16" s="72">
        <f t="shared" si="0"/>
        <v>0</v>
      </c>
      <c r="M16" s="72">
        <f t="shared" si="1"/>
        <v>0</v>
      </c>
      <c r="N16" s="72">
        <f t="shared" si="2"/>
        <v>0</v>
      </c>
      <c r="P16" s="74" t="s">
        <v>620</v>
      </c>
      <c r="Q16" s="75" t="str">
        <f>IF(AND(L8&gt;=50000,L8&lt;=169500),"''СТАРТ''",IF(AND(M8&gt;=150000,M8&lt;344842),"''СТАНДАРТ''","''ПРОФИ''"))</f>
        <v>''ПРОФИ''</v>
      </c>
      <c r="R16" s="46"/>
      <c r="S16" s="46"/>
      <c r="T16" s="33"/>
    </row>
    <row r="17" spans="2:20" ht="51" customHeight="1" x14ac:dyDescent="0.25">
      <c r="B17" s="15">
        <v>8</v>
      </c>
      <c r="C17" s="21"/>
      <c r="D17" s="20" t="s">
        <v>126</v>
      </c>
      <c r="E17" s="22" t="s">
        <v>127</v>
      </c>
      <c r="F17" s="23" t="s">
        <v>661</v>
      </c>
      <c r="G17" s="20" t="s">
        <v>1238</v>
      </c>
      <c r="H17" s="101"/>
      <c r="I17" s="24">
        <v>8619</v>
      </c>
      <c r="J17" s="24">
        <v>7625</v>
      </c>
      <c r="K17" s="24">
        <v>6630</v>
      </c>
      <c r="L17" s="72">
        <f t="shared" si="0"/>
        <v>0</v>
      </c>
      <c r="M17" s="72">
        <f t="shared" si="1"/>
        <v>0</v>
      </c>
      <c r="N17" s="72">
        <f t="shared" si="2"/>
        <v>0</v>
      </c>
      <c r="P17" s="99"/>
      <c r="Q17" s="99"/>
      <c r="R17" s="99"/>
      <c r="S17" s="99"/>
      <c r="T17" s="33"/>
    </row>
    <row r="18" spans="2:20" ht="51" customHeight="1" x14ac:dyDescent="0.25">
      <c r="B18" s="15">
        <v>9</v>
      </c>
      <c r="C18" s="21"/>
      <c r="D18" s="20" t="s">
        <v>373</v>
      </c>
      <c r="E18" s="22" t="s">
        <v>372</v>
      </c>
      <c r="F18" s="23" t="s">
        <v>662</v>
      </c>
      <c r="G18" s="20" t="s">
        <v>1239</v>
      </c>
      <c r="H18" s="101"/>
      <c r="I18" s="24">
        <v>8376</v>
      </c>
      <c r="J18" s="24">
        <v>7409</v>
      </c>
      <c r="K18" s="24">
        <v>6443</v>
      </c>
      <c r="L18" s="72">
        <f t="shared" si="0"/>
        <v>0</v>
      </c>
      <c r="M18" s="72">
        <f t="shared" si="1"/>
        <v>0</v>
      </c>
      <c r="N18" s="72">
        <f t="shared" si="2"/>
        <v>0</v>
      </c>
      <c r="Q18" s="79"/>
      <c r="R18" s="33"/>
      <c r="S18" s="33"/>
      <c r="T18" s="33"/>
    </row>
    <row r="19" spans="2:20" ht="51" customHeight="1" x14ac:dyDescent="0.25">
      <c r="B19" s="15">
        <v>10</v>
      </c>
      <c r="C19" s="21"/>
      <c r="D19" s="20" t="s">
        <v>327</v>
      </c>
      <c r="E19" s="22" t="s">
        <v>328</v>
      </c>
      <c r="F19" s="23" t="s">
        <v>663</v>
      </c>
      <c r="G19" s="20" t="s">
        <v>1240</v>
      </c>
      <c r="H19" s="101"/>
      <c r="I19" s="24">
        <v>6848</v>
      </c>
      <c r="J19" s="24">
        <v>6058</v>
      </c>
      <c r="K19" s="24">
        <v>5268</v>
      </c>
      <c r="L19" s="72">
        <f t="shared" si="0"/>
        <v>0</v>
      </c>
      <c r="M19" s="72">
        <f t="shared" si="1"/>
        <v>0</v>
      </c>
      <c r="N19" s="72">
        <f t="shared" si="2"/>
        <v>0</v>
      </c>
      <c r="P19" s="99"/>
      <c r="Q19" s="99"/>
      <c r="R19" s="99"/>
      <c r="S19" s="99"/>
      <c r="T19" s="33"/>
    </row>
    <row r="20" spans="2:20" ht="51" customHeight="1" x14ac:dyDescent="0.25">
      <c r="B20" s="15">
        <v>11</v>
      </c>
      <c r="C20" s="21"/>
      <c r="D20" s="20" t="s">
        <v>371</v>
      </c>
      <c r="E20" s="22" t="s">
        <v>372</v>
      </c>
      <c r="F20" s="23" t="s">
        <v>664</v>
      </c>
      <c r="G20" s="20" t="s">
        <v>1241</v>
      </c>
      <c r="H20" s="101"/>
      <c r="I20" s="24">
        <v>6698</v>
      </c>
      <c r="J20" s="24">
        <v>5925</v>
      </c>
      <c r="K20" s="24">
        <v>5152</v>
      </c>
      <c r="L20" s="72">
        <f t="shared" si="0"/>
        <v>0</v>
      </c>
      <c r="M20" s="72">
        <f t="shared" si="1"/>
        <v>0</v>
      </c>
      <c r="N20" s="72">
        <f t="shared" si="2"/>
        <v>0</v>
      </c>
      <c r="R20" s="33"/>
      <c r="S20" s="33"/>
      <c r="T20" s="33"/>
    </row>
    <row r="21" spans="2:20" ht="51" customHeight="1" x14ac:dyDescent="0.25">
      <c r="B21" s="15">
        <v>12</v>
      </c>
      <c r="C21" s="21"/>
      <c r="D21" s="20" t="s">
        <v>124</v>
      </c>
      <c r="E21" s="22" t="s">
        <v>125</v>
      </c>
      <c r="F21" s="23" t="s">
        <v>665</v>
      </c>
      <c r="G21" s="20" t="s">
        <v>1242</v>
      </c>
      <c r="H21" s="101"/>
      <c r="I21" s="24">
        <v>6746</v>
      </c>
      <c r="J21" s="24">
        <v>5967</v>
      </c>
      <c r="K21" s="24">
        <v>5189</v>
      </c>
      <c r="L21" s="72">
        <f t="shared" si="0"/>
        <v>0</v>
      </c>
      <c r="M21" s="72">
        <f t="shared" si="1"/>
        <v>0</v>
      </c>
      <c r="N21" s="72">
        <f t="shared" si="2"/>
        <v>0</v>
      </c>
      <c r="R21" s="33"/>
      <c r="S21" s="33"/>
      <c r="T21" s="33"/>
    </row>
    <row r="22" spans="2:20" ht="51" customHeight="1" x14ac:dyDescent="0.25">
      <c r="B22" s="15">
        <v>13</v>
      </c>
      <c r="C22" s="21"/>
      <c r="D22" s="20" t="s">
        <v>369</v>
      </c>
      <c r="E22" s="22" t="s">
        <v>370</v>
      </c>
      <c r="F22" s="23" t="s">
        <v>666</v>
      </c>
      <c r="G22" s="20" t="s">
        <v>1243</v>
      </c>
      <c r="H22" s="101"/>
      <c r="I22" s="24">
        <v>5025</v>
      </c>
      <c r="J22" s="24">
        <v>4445</v>
      </c>
      <c r="K22" s="24">
        <v>3865</v>
      </c>
      <c r="L22" s="72">
        <f t="shared" si="0"/>
        <v>0</v>
      </c>
      <c r="M22" s="72">
        <f t="shared" si="1"/>
        <v>0</v>
      </c>
      <c r="N22" s="72">
        <f t="shared" si="2"/>
        <v>0</v>
      </c>
      <c r="R22" s="33"/>
      <c r="S22" s="33"/>
      <c r="T22" s="33"/>
    </row>
    <row r="23" spans="2:20" ht="51" customHeight="1" x14ac:dyDescent="0.25">
      <c r="B23" s="15">
        <v>14</v>
      </c>
      <c r="C23" s="21"/>
      <c r="D23" s="20" t="s">
        <v>582</v>
      </c>
      <c r="E23" s="22" t="s">
        <v>515</v>
      </c>
      <c r="F23" s="23" t="s">
        <v>667</v>
      </c>
      <c r="G23" s="20" t="s">
        <v>1244</v>
      </c>
      <c r="H23" s="101"/>
      <c r="I23" s="24">
        <v>4884</v>
      </c>
      <c r="J23" s="24">
        <v>4321</v>
      </c>
      <c r="K23" s="24">
        <v>3757</v>
      </c>
      <c r="L23" s="72">
        <f t="shared" si="0"/>
        <v>0</v>
      </c>
      <c r="M23" s="72">
        <f t="shared" si="1"/>
        <v>0</v>
      </c>
      <c r="N23" s="72">
        <f t="shared" si="2"/>
        <v>0</v>
      </c>
      <c r="R23" s="33"/>
      <c r="S23" s="33"/>
      <c r="T23" s="33"/>
    </row>
    <row r="24" spans="2:20" ht="51" customHeight="1" x14ac:dyDescent="0.25">
      <c r="B24" s="15">
        <v>15</v>
      </c>
      <c r="C24" s="21"/>
      <c r="D24" s="20" t="s">
        <v>576</v>
      </c>
      <c r="E24" s="22" t="s">
        <v>574</v>
      </c>
      <c r="F24" s="23" t="s">
        <v>668</v>
      </c>
      <c r="G24" s="20" t="s">
        <v>1245</v>
      </c>
      <c r="H24" s="101"/>
      <c r="I24" s="24">
        <v>4046</v>
      </c>
      <c r="J24" s="24">
        <v>3579</v>
      </c>
      <c r="K24" s="24">
        <v>3112</v>
      </c>
      <c r="L24" s="72">
        <f t="shared" si="0"/>
        <v>0</v>
      </c>
      <c r="M24" s="72">
        <f t="shared" si="1"/>
        <v>0</v>
      </c>
      <c r="N24" s="72">
        <f t="shared" si="2"/>
        <v>0</v>
      </c>
      <c r="R24" s="33"/>
      <c r="S24" s="33"/>
      <c r="T24" s="33"/>
    </row>
    <row r="25" spans="2:20" ht="51" customHeight="1" x14ac:dyDescent="0.25">
      <c r="B25" s="15">
        <v>16</v>
      </c>
      <c r="C25" s="21"/>
      <c r="D25" s="20" t="s">
        <v>580</v>
      </c>
      <c r="E25" s="22" t="s">
        <v>578</v>
      </c>
      <c r="F25" s="23" t="s">
        <v>669</v>
      </c>
      <c r="G25" s="20" t="s">
        <v>1245</v>
      </c>
      <c r="H25" s="101"/>
      <c r="I25" s="24">
        <v>4046</v>
      </c>
      <c r="J25" s="24">
        <v>3579</v>
      </c>
      <c r="K25" s="24">
        <v>3112</v>
      </c>
      <c r="L25" s="72">
        <f t="shared" si="0"/>
        <v>0</v>
      </c>
      <c r="M25" s="72">
        <f t="shared" si="1"/>
        <v>0</v>
      </c>
      <c r="N25" s="72">
        <f t="shared" si="2"/>
        <v>0</v>
      </c>
      <c r="R25" s="33"/>
      <c r="S25" s="33"/>
      <c r="T25" s="33"/>
    </row>
    <row r="26" spans="2:20" ht="51" customHeight="1" x14ac:dyDescent="0.25">
      <c r="B26" s="15">
        <v>17</v>
      </c>
      <c r="C26" s="21"/>
      <c r="D26" s="20" t="s">
        <v>588</v>
      </c>
      <c r="E26" s="22" t="s">
        <v>585</v>
      </c>
      <c r="F26" s="23" t="s">
        <v>670</v>
      </c>
      <c r="G26" s="20" t="s">
        <v>1246</v>
      </c>
      <c r="H26" s="101"/>
      <c r="I26" s="24">
        <v>3778</v>
      </c>
      <c r="J26" s="24">
        <v>3342</v>
      </c>
      <c r="K26" s="24">
        <v>2906</v>
      </c>
      <c r="L26" s="72">
        <f t="shared" si="0"/>
        <v>0</v>
      </c>
      <c r="M26" s="72">
        <f t="shared" si="1"/>
        <v>0</v>
      </c>
      <c r="N26" s="72">
        <f t="shared" si="2"/>
        <v>0</v>
      </c>
      <c r="R26" s="33"/>
      <c r="S26" s="33"/>
      <c r="T26" s="33"/>
    </row>
    <row r="27" spans="2:20" ht="51" customHeight="1" x14ac:dyDescent="0.25">
      <c r="B27" s="15">
        <v>18</v>
      </c>
      <c r="C27" s="21"/>
      <c r="D27" s="20" t="s">
        <v>586</v>
      </c>
      <c r="E27" s="22" t="s">
        <v>585</v>
      </c>
      <c r="F27" s="23" t="s">
        <v>671</v>
      </c>
      <c r="G27" s="20" t="s">
        <v>1246</v>
      </c>
      <c r="H27" s="101"/>
      <c r="I27" s="24">
        <v>3778</v>
      </c>
      <c r="J27" s="24">
        <v>3342</v>
      </c>
      <c r="K27" s="24">
        <v>2906</v>
      </c>
      <c r="L27" s="72">
        <f t="shared" si="0"/>
        <v>0</v>
      </c>
      <c r="M27" s="72">
        <f t="shared" si="1"/>
        <v>0</v>
      </c>
      <c r="N27" s="72">
        <f t="shared" si="2"/>
        <v>0</v>
      </c>
      <c r="R27" s="33"/>
      <c r="S27" s="33"/>
      <c r="T27" s="33"/>
    </row>
    <row r="28" spans="2:20" ht="51" customHeight="1" x14ac:dyDescent="0.25">
      <c r="B28" s="15">
        <v>19</v>
      </c>
      <c r="C28" s="21"/>
      <c r="D28" s="20" t="s">
        <v>571</v>
      </c>
      <c r="E28" s="22" t="s">
        <v>572</v>
      </c>
      <c r="F28" s="23" t="s">
        <v>670</v>
      </c>
      <c r="G28" s="20" t="s">
        <v>1247</v>
      </c>
      <c r="H28" s="101"/>
      <c r="I28" s="24">
        <v>3354</v>
      </c>
      <c r="J28" s="24">
        <v>2967</v>
      </c>
      <c r="K28" s="24">
        <v>2580</v>
      </c>
      <c r="L28" s="72">
        <f t="shared" si="0"/>
        <v>0</v>
      </c>
      <c r="M28" s="72">
        <f t="shared" si="1"/>
        <v>0</v>
      </c>
      <c r="N28" s="72">
        <f t="shared" si="2"/>
        <v>0</v>
      </c>
      <c r="R28" s="33"/>
      <c r="S28" s="33"/>
      <c r="T28" s="33"/>
    </row>
    <row r="29" spans="2:20" ht="51" customHeight="1" x14ac:dyDescent="0.25">
      <c r="B29" s="15">
        <v>20</v>
      </c>
      <c r="C29" s="21"/>
      <c r="D29" s="20" t="s">
        <v>581</v>
      </c>
      <c r="E29" s="22" t="s">
        <v>515</v>
      </c>
      <c r="F29" s="23" t="s">
        <v>672</v>
      </c>
      <c r="G29" s="20" t="s">
        <v>1248</v>
      </c>
      <c r="H29" s="101"/>
      <c r="I29" s="24">
        <v>3199</v>
      </c>
      <c r="J29" s="24">
        <v>2830</v>
      </c>
      <c r="K29" s="24">
        <v>2461</v>
      </c>
      <c r="L29" s="72">
        <f t="shared" si="0"/>
        <v>0</v>
      </c>
      <c r="M29" s="72">
        <f t="shared" si="1"/>
        <v>0</v>
      </c>
      <c r="N29" s="72">
        <f t="shared" si="2"/>
        <v>0</v>
      </c>
      <c r="R29" s="33"/>
      <c r="S29" s="33"/>
      <c r="T29" s="33"/>
    </row>
    <row r="30" spans="2:20" ht="51" customHeight="1" x14ac:dyDescent="0.25">
      <c r="B30" s="15">
        <v>21</v>
      </c>
      <c r="C30" s="21"/>
      <c r="D30" s="20" t="s">
        <v>570</v>
      </c>
      <c r="E30" s="22" t="s">
        <v>569</v>
      </c>
      <c r="F30" s="23" t="s">
        <v>673</v>
      </c>
      <c r="G30" s="20" t="s">
        <v>1249</v>
      </c>
      <c r="H30" s="101"/>
      <c r="I30" s="24">
        <v>3003</v>
      </c>
      <c r="J30" s="24">
        <v>2657</v>
      </c>
      <c r="K30" s="24">
        <v>2310</v>
      </c>
      <c r="L30" s="72">
        <f t="shared" si="0"/>
        <v>0</v>
      </c>
      <c r="M30" s="72">
        <f t="shared" si="1"/>
        <v>0</v>
      </c>
      <c r="N30" s="72">
        <f t="shared" si="2"/>
        <v>0</v>
      </c>
      <c r="R30" s="33"/>
      <c r="S30" s="33"/>
      <c r="T30" s="33"/>
    </row>
    <row r="31" spans="2:20" ht="51" customHeight="1" x14ac:dyDescent="0.25">
      <c r="B31" s="15">
        <v>22</v>
      </c>
      <c r="C31" s="21"/>
      <c r="D31" s="20" t="s">
        <v>579</v>
      </c>
      <c r="E31" s="22" t="s">
        <v>578</v>
      </c>
      <c r="F31" s="23" t="s">
        <v>674</v>
      </c>
      <c r="G31" s="20" t="s">
        <v>1250</v>
      </c>
      <c r="H31" s="101"/>
      <c r="I31" s="24">
        <v>2941</v>
      </c>
      <c r="J31" s="24">
        <v>2601</v>
      </c>
      <c r="K31" s="24">
        <v>2262</v>
      </c>
      <c r="L31" s="72">
        <f t="shared" si="0"/>
        <v>0</v>
      </c>
      <c r="M31" s="72">
        <f t="shared" si="1"/>
        <v>0</v>
      </c>
      <c r="N31" s="72">
        <f t="shared" si="2"/>
        <v>0</v>
      </c>
      <c r="R31" s="33"/>
      <c r="S31" s="33"/>
      <c r="T31" s="33"/>
    </row>
    <row r="32" spans="2:20" ht="51" customHeight="1" x14ac:dyDescent="0.25">
      <c r="B32" s="15">
        <v>23</v>
      </c>
      <c r="C32" s="21"/>
      <c r="D32" s="20" t="s">
        <v>584</v>
      </c>
      <c r="E32" s="22" t="s">
        <v>585</v>
      </c>
      <c r="F32" s="23" t="s">
        <v>675</v>
      </c>
      <c r="G32" s="20" t="s">
        <v>1246</v>
      </c>
      <c r="H32" s="101"/>
      <c r="I32" s="24">
        <v>2856</v>
      </c>
      <c r="J32" s="24">
        <v>2527</v>
      </c>
      <c r="K32" s="24">
        <v>2197</v>
      </c>
      <c r="L32" s="72">
        <f t="shared" si="0"/>
        <v>0</v>
      </c>
      <c r="M32" s="72">
        <f t="shared" si="1"/>
        <v>0</v>
      </c>
      <c r="N32" s="72">
        <f t="shared" si="2"/>
        <v>0</v>
      </c>
      <c r="R32" s="33"/>
      <c r="S32" s="33"/>
      <c r="T32" s="33"/>
    </row>
    <row r="33" spans="2:20" ht="51" customHeight="1" x14ac:dyDescent="0.25">
      <c r="B33" s="15">
        <v>24</v>
      </c>
      <c r="C33" s="21"/>
      <c r="D33" s="20" t="s">
        <v>575</v>
      </c>
      <c r="E33" s="22" t="s">
        <v>574</v>
      </c>
      <c r="F33" s="23" t="s">
        <v>676</v>
      </c>
      <c r="G33" s="20" t="s">
        <v>1251</v>
      </c>
      <c r="H33" s="101"/>
      <c r="I33" s="24">
        <v>2852</v>
      </c>
      <c r="J33" s="24">
        <v>2523</v>
      </c>
      <c r="K33" s="24">
        <v>2194</v>
      </c>
      <c r="L33" s="72">
        <f t="shared" si="0"/>
        <v>0</v>
      </c>
      <c r="M33" s="72">
        <f t="shared" si="1"/>
        <v>0</v>
      </c>
      <c r="N33" s="72">
        <f t="shared" si="2"/>
        <v>0</v>
      </c>
      <c r="R33" s="33"/>
      <c r="S33" s="33"/>
      <c r="T33" s="33"/>
    </row>
    <row r="34" spans="2:20" ht="51" customHeight="1" x14ac:dyDescent="0.25">
      <c r="B34" s="15">
        <v>25</v>
      </c>
      <c r="C34" s="21"/>
      <c r="D34" s="20" t="s">
        <v>568</v>
      </c>
      <c r="E34" s="22" t="s">
        <v>569</v>
      </c>
      <c r="F34" s="23" t="s">
        <v>677</v>
      </c>
      <c r="G34" s="20" t="s">
        <v>1252</v>
      </c>
      <c r="H34" s="101"/>
      <c r="I34" s="24">
        <v>3198</v>
      </c>
      <c r="J34" s="24">
        <v>2829</v>
      </c>
      <c r="K34" s="24">
        <v>2460</v>
      </c>
      <c r="L34" s="72">
        <f t="shared" si="0"/>
        <v>0</v>
      </c>
      <c r="M34" s="72">
        <f t="shared" si="1"/>
        <v>0</v>
      </c>
      <c r="N34" s="72">
        <f t="shared" si="2"/>
        <v>0</v>
      </c>
      <c r="R34" s="33"/>
      <c r="S34" s="33"/>
      <c r="T34" s="33"/>
    </row>
    <row r="35" spans="2:20" ht="51" customHeight="1" x14ac:dyDescent="0.25">
      <c r="B35" s="15">
        <v>26</v>
      </c>
      <c r="C35" s="21"/>
      <c r="D35" s="20" t="s">
        <v>587</v>
      </c>
      <c r="E35" s="22" t="s">
        <v>585</v>
      </c>
      <c r="F35" s="23" t="s">
        <v>678</v>
      </c>
      <c r="G35" s="20" t="s">
        <v>1246</v>
      </c>
      <c r="H35" s="101"/>
      <c r="I35" s="24">
        <v>2401</v>
      </c>
      <c r="J35" s="24">
        <v>2124</v>
      </c>
      <c r="K35" s="24">
        <v>1847</v>
      </c>
      <c r="L35" s="72">
        <f t="shared" si="0"/>
        <v>0</v>
      </c>
      <c r="M35" s="72">
        <f t="shared" si="1"/>
        <v>0</v>
      </c>
      <c r="N35" s="72">
        <f t="shared" si="2"/>
        <v>0</v>
      </c>
      <c r="R35" s="33"/>
      <c r="S35" s="33"/>
      <c r="T35" s="33"/>
    </row>
    <row r="36" spans="2:20" ht="21" x14ac:dyDescent="0.25">
      <c r="B36" s="80"/>
      <c r="C36" s="80"/>
      <c r="D36" s="80"/>
      <c r="E36" s="96" t="s">
        <v>642</v>
      </c>
      <c r="F36" s="95"/>
      <c r="G36" s="84"/>
      <c r="H36" s="84"/>
      <c r="I36" s="85"/>
      <c r="J36" s="85"/>
      <c r="K36" s="85"/>
      <c r="L36" s="72">
        <f t="shared" si="0"/>
        <v>0</v>
      </c>
      <c r="M36" s="72">
        <f t="shared" si="1"/>
        <v>0</v>
      </c>
      <c r="N36" s="72">
        <f t="shared" si="2"/>
        <v>0</v>
      </c>
      <c r="R36" s="33"/>
      <c r="S36" s="33"/>
      <c r="T36" s="33"/>
    </row>
    <row r="37" spans="2:20" ht="51" customHeight="1" x14ac:dyDescent="0.25">
      <c r="B37" s="15">
        <v>27</v>
      </c>
      <c r="C37" s="21"/>
      <c r="D37" s="20">
        <v>991476</v>
      </c>
      <c r="E37" s="22" t="s">
        <v>529</v>
      </c>
      <c r="F37" s="23" t="s">
        <v>679</v>
      </c>
      <c r="G37" s="20" t="s">
        <v>1254</v>
      </c>
      <c r="H37" s="101"/>
      <c r="I37" s="24">
        <v>2954</v>
      </c>
      <c r="J37" s="24">
        <v>2613</v>
      </c>
      <c r="K37" s="24">
        <v>2272</v>
      </c>
      <c r="L37" s="72">
        <f t="shared" si="0"/>
        <v>0</v>
      </c>
      <c r="M37" s="72">
        <f t="shared" si="1"/>
        <v>0</v>
      </c>
      <c r="N37" s="72">
        <f t="shared" si="2"/>
        <v>0</v>
      </c>
      <c r="R37" s="33"/>
      <c r="S37" s="33"/>
      <c r="T37" s="33"/>
    </row>
    <row r="38" spans="2:20" ht="51" customHeight="1" x14ac:dyDescent="0.25">
      <c r="B38" s="15">
        <v>28</v>
      </c>
      <c r="C38" s="21"/>
      <c r="D38" s="20">
        <v>950001</v>
      </c>
      <c r="E38" s="22" t="s">
        <v>420</v>
      </c>
      <c r="F38" s="23" t="s">
        <v>680</v>
      </c>
      <c r="G38" s="20" t="s">
        <v>1255</v>
      </c>
      <c r="H38" s="101"/>
      <c r="I38" s="24">
        <v>1281</v>
      </c>
      <c r="J38" s="24">
        <v>1133</v>
      </c>
      <c r="K38" s="24">
        <v>985</v>
      </c>
      <c r="L38" s="72">
        <f t="shared" si="0"/>
        <v>0</v>
      </c>
      <c r="M38" s="72">
        <f t="shared" si="1"/>
        <v>0</v>
      </c>
      <c r="N38" s="72">
        <f t="shared" si="2"/>
        <v>0</v>
      </c>
      <c r="R38" s="33"/>
      <c r="S38" s="33"/>
      <c r="T38" s="33"/>
    </row>
    <row r="39" spans="2:20" ht="51" customHeight="1" x14ac:dyDescent="0.25">
      <c r="B39" s="15">
        <v>29</v>
      </c>
      <c r="C39" s="21"/>
      <c r="D39" s="20">
        <v>950002</v>
      </c>
      <c r="E39" s="22" t="s">
        <v>421</v>
      </c>
      <c r="F39" s="23" t="s">
        <v>680</v>
      </c>
      <c r="G39" s="20" t="s">
        <v>1255</v>
      </c>
      <c r="H39" s="101"/>
      <c r="I39" s="24">
        <v>1281</v>
      </c>
      <c r="J39" s="24">
        <v>1133</v>
      </c>
      <c r="K39" s="24">
        <v>985</v>
      </c>
      <c r="L39" s="72">
        <f t="shared" si="0"/>
        <v>0</v>
      </c>
      <c r="M39" s="72">
        <f t="shared" si="1"/>
        <v>0</v>
      </c>
      <c r="N39" s="72">
        <f t="shared" si="2"/>
        <v>0</v>
      </c>
      <c r="R39" s="33"/>
      <c r="S39" s="33"/>
      <c r="T39" s="33"/>
    </row>
    <row r="40" spans="2:20" ht="51" customHeight="1" x14ac:dyDescent="0.25">
      <c r="B40" s="15">
        <v>30</v>
      </c>
      <c r="C40" s="21"/>
      <c r="D40" s="20">
        <v>950003</v>
      </c>
      <c r="E40" s="22" t="s">
        <v>420</v>
      </c>
      <c r="F40" s="23" t="s">
        <v>680</v>
      </c>
      <c r="G40" s="20" t="s">
        <v>1255</v>
      </c>
      <c r="H40" s="101"/>
      <c r="I40" s="24">
        <v>1281</v>
      </c>
      <c r="J40" s="24">
        <v>1133</v>
      </c>
      <c r="K40" s="24">
        <v>985</v>
      </c>
      <c r="L40" s="72">
        <f t="shared" si="0"/>
        <v>0</v>
      </c>
      <c r="M40" s="72">
        <f t="shared" si="1"/>
        <v>0</v>
      </c>
      <c r="N40" s="72">
        <f t="shared" si="2"/>
        <v>0</v>
      </c>
      <c r="R40" s="33"/>
      <c r="S40" s="33"/>
      <c r="T40" s="33"/>
    </row>
    <row r="41" spans="2:20" ht="51" customHeight="1" x14ac:dyDescent="0.25">
      <c r="B41" s="15">
        <v>31</v>
      </c>
      <c r="C41" s="21"/>
      <c r="D41" s="20">
        <v>991478</v>
      </c>
      <c r="E41" s="22" t="s">
        <v>528</v>
      </c>
      <c r="F41" s="23" t="s">
        <v>681</v>
      </c>
      <c r="G41" s="20" t="s">
        <v>1256</v>
      </c>
      <c r="H41" s="101"/>
      <c r="I41" s="24">
        <v>1557</v>
      </c>
      <c r="J41" s="24">
        <v>1378</v>
      </c>
      <c r="K41" s="24">
        <v>1198</v>
      </c>
      <c r="L41" s="72">
        <f t="shared" si="0"/>
        <v>0</v>
      </c>
      <c r="M41" s="72">
        <f t="shared" si="1"/>
        <v>0</v>
      </c>
      <c r="N41" s="72">
        <f t="shared" si="2"/>
        <v>0</v>
      </c>
      <c r="R41" s="33"/>
      <c r="S41" s="33"/>
      <c r="T41" s="33"/>
    </row>
    <row r="42" spans="2:20" ht="51" customHeight="1" x14ac:dyDescent="0.25">
      <c r="B42" s="15">
        <v>32</v>
      </c>
      <c r="C42" s="21"/>
      <c r="D42" s="20">
        <v>991479</v>
      </c>
      <c r="E42" s="22" t="s">
        <v>528</v>
      </c>
      <c r="F42" s="23" t="s">
        <v>681</v>
      </c>
      <c r="G42" s="20" t="s">
        <v>1257</v>
      </c>
      <c r="H42" s="101"/>
      <c r="I42" s="24">
        <v>1369</v>
      </c>
      <c r="J42" s="24">
        <v>1211</v>
      </c>
      <c r="K42" s="24">
        <v>1053</v>
      </c>
      <c r="L42" s="72">
        <f t="shared" si="0"/>
        <v>0</v>
      </c>
      <c r="M42" s="72">
        <f t="shared" si="1"/>
        <v>0</v>
      </c>
      <c r="N42" s="72">
        <f t="shared" si="2"/>
        <v>0</v>
      </c>
      <c r="R42" s="33"/>
      <c r="S42" s="33"/>
      <c r="T42" s="33"/>
    </row>
    <row r="43" spans="2:20" ht="51" customHeight="1" x14ac:dyDescent="0.25">
      <c r="B43" s="15">
        <v>33</v>
      </c>
      <c r="C43" s="21"/>
      <c r="D43" s="20">
        <v>991469</v>
      </c>
      <c r="E43" s="22" t="s">
        <v>528</v>
      </c>
      <c r="F43" s="23" t="s">
        <v>682</v>
      </c>
      <c r="G43" s="20" t="s">
        <v>1258</v>
      </c>
      <c r="H43" s="101"/>
      <c r="I43" s="24">
        <v>1063</v>
      </c>
      <c r="J43" s="24">
        <v>941</v>
      </c>
      <c r="K43" s="24">
        <v>818</v>
      </c>
      <c r="L43" s="72">
        <f t="shared" si="0"/>
        <v>0</v>
      </c>
      <c r="M43" s="72">
        <f t="shared" si="1"/>
        <v>0</v>
      </c>
      <c r="N43" s="72">
        <f t="shared" si="2"/>
        <v>0</v>
      </c>
      <c r="R43" s="33"/>
      <c r="S43" s="33"/>
      <c r="T43" s="33"/>
    </row>
    <row r="44" spans="2:20" ht="51" customHeight="1" x14ac:dyDescent="0.25">
      <c r="B44" s="15">
        <v>34</v>
      </c>
      <c r="C44" s="21"/>
      <c r="D44" s="20">
        <v>991468</v>
      </c>
      <c r="E44" s="22" t="s">
        <v>528</v>
      </c>
      <c r="F44" s="23" t="s">
        <v>682</v>
      </c>
      <c r="G44" s="20" t="s">
        <v>1259</v>
      </c>
      <c r="H44" s="101"/>
      <c r="I44" s="24">
        <v>709</v>
      </c>
      <c r="J44" s="24">
        <v>627</v>
      </c>
      <c r="K44" s="24">
        <v>545</v>
      </c>
      <c r="L44" s="72">
        <f t="shared" si="0"/>
        <v>0</v>
      </c>
      <c r="M44" s="72">
        <f t="shared" si="1"/>
        <v>0</v>
      </c>
      <c r="N44" s="72">
        <f t="shared" si="2"/>
        <v>0</v>
      </c>
      <c r="R44" s="33"/>
      <c r="S44" s="33"/>
      <c r="T44" s="33"/>
    </row>
    <row r="45" spans="2:20" ht="51" customHeight="1" x14ac:dyDescent="0.25">
      <c r="B45" s="15">
        <v>35</v>
      </c>
      <c r="C45" s="21"/>
      <c r="D45" s="20" t="s">
        <v>144</v>
      </c>
      <c r="E45" s="22" t="s">
        <v>145</v>
      </c>
      <c r="F45" s="23" t="s">
        <v>1260</v>
      </c>
      <c r="G45" s="20" t="s">
        <v>1261</v>
      </c>
      <c r="H45" s="101"/>
      <c r="I45" s="24">
        <v>2725</v>
      </c>
      <c r="J45" s="24">
        <v>2410</v>
      </c>
      <c r="K45" s="24">
        <v>2096</v>
      </c>
      <c r="L45" s="72">
        <f t="shared" si="0"/>
        <v>0</v>
      </c>
      <c r="M45" s="72">
        <f t="shared" si="1"/>
        <v>0</v>
      </c>
      <c r="N45" s="72">
        <f t="shared" si="2"/>
        <v>0</v>
      </c>
      <c r="R45" s="33"/>
      <c r="S45" s="33"/>
      <c r="T45" s="33"/>
    </row>
    <row r="46" spans="2:20" ht="51" customHeight="1" x14ac:dyDescent="0.25">
      <c r="B46" s="15">
        <v>36</v>
      </c>
      <c r="C46" s="21"/>
      <c r="D46" s="20" t="s">
        <v>146</v>
      </c>
      <c r="E46" s="22" t="s">
        <v>145</v>
      </c>
      <c r="F46" s="23" t="s">
        <v>1262</v>
      </c>
      <c r="G46" s="20" t="s">
        <v>1263</v>
      </c>
      <c r="H46" s="101"/>
      <c r="I46" s="24">
        <v>4544</v>
      </c>
      <c r="J46" s="24">
        <v>4019</v>
      </c>
      <c r="K46" s="24">
        <v>3495</v>
      </c>
      <c r="L46" s="72">
        <f t="shared" si="0"/>
        <v>0</v>
      </c>
      <c r="M46" s="72">
        <f t="shared" si="1"/>
        <v>0</v>
      </c>
      <c r="N46" s="72">
        <f t="shared" si="2"/>
        <v>0</v>
      </c>
      <c r="R46" s="33"/>
      <c r="S46" s="33"/>
      <c r="T46" s="33"/>
    </row>
    <row r="47" spans="2:20" ht="51" customHeight="1" x14ac:dyDescent="0.25">
      <c r="B47" s="15">
        <v>37</v>
      </c>
      <c r="C47" s="21"/>
      <c r="D47" s="20" t="s">
        <v>147</v>
      </c>
      <c r="E47" s="22" t="s">
        <v>145</v>
      </c>
      <c r="F47" s="23" t="s">
        <v>1264</v>
      </c>
      <c r="G47" s="20" t="s">
        <v>1265</v>
      </c>
      <c r="H47" s="101"/>
      <c r="I47" s="24">
        <v>9092</v>
      </c>
      <c r="J47" s="24">
        <v>8043</v>
      </c>
      <c r="K47" s="24">
        <v>6994</v>
      </c>
      <c r="L47" s="72">
        <f t="shared" si="0"/>
        <v>0</v>
      </c>
      <c r="M47" s="72">
        <f t="shared" si="1"/>
        <v>0</v>
      </c>
      <c r="N47" s="72">
        <f t="shared" si="2"/>
        <v>0</v>
      </c>
      <c r="R47" s="33"/>
      <c r="S47" s="33"/>
      <c r="T47" s="33"/>
    </row>
    <row r="48" spans="2:20" ht="51" customHeight="1" x14ac:dyDescent="0.25">
      <c r="B48" s="15">
        <v>38</v>
      </c>
      <c r="C48" s="21"/>
      <c r="D48" s="20" t="s">
        <v>457</v>
      </c>
      <c r="E48" s="22" t="s">
        <v>458</v>
      </c>
      <c r="F48" s="23" t="s">
        <v>1266</v>
      </c>
      <c r="G48" s="20" t="s">
        <v>1267</v>
      </c>
      <c r="H48" s="101"/>
      <c r="I48" s="24">
        <v>1633</v>
      </c>
      <c r="J48" s="24">
        <v>1444</v>
      </c>
      <c r="K48" s="24">
        <v>1256</v>
      </c>
      <c r="L48" s="72">
        <f t="shared" si="0"/>
        <v>0</v>
      </c>
      <c r="M48" s="72">
        <f t="shared" si="1"/>
        <v>0</v>
      </c>
      <c r="N48" s="72">
        <f t="shared" si="2"/>
        <v>0</v>
      </c>
      <c r="R48" s="33"/>
      <c r="S48" s="33"/>
      <c r="T48" s="33"/>
    </row>
    <row r="49" spans="2:20" ht="51" customHeight="1" x14ac:dyDescent="0.25">
      <c r="B49" s="15">
        <v>39</v>
      </c>
      <c r="C49" s="21"/>
      <c r="D49" s="20" t="s">
        <v>459</v>
      </c>
      <c r="E49" s="22" t="s">
        <v>458</v>
      </c>
      <c r="F49" s="23" t="s">
        <v>1268</v>
      </c>
      <c r="G49" s="20" t="s">
        <v>1269</v>
      </c>
      <c r="H49" s="101"/>
      <c r="I49" s="24">
        <v>2725</v>
      </c>
      <c r="J49" s="24">
        <v>2410</v>
      </c>
      <c r="K49" s="24">
        <v>2096</v>
      </c>
      <c r="L49" s="72">
        <f t="shared" si="0"/>
        <v>0</v>
      </c>
      <c r="M49" s="72">
        <f t="shared" si="1"/>
        <v>0</v>
      </c>
      <c r="N49" s="72">
        <f t="shared" si="2"/>
        <v>0</v>
      </c>
      <c r="R49" s="33"/>
      <c r="S49" s="33"/>
      <c r="T49" s="33"/>
    </row>
    <row r="50" spans="2:20" ht="51" customHeight="1" x14ac:dyDescent="0.25">
      <c r="B50" s="15">
        <v>40</v>
      </c>
      <c r="C50" s="21"/>
      <c r="D50" s="20" t="s">
        <v>460</v>
      </c>
      <c r="E50" s="22" t="s">
        <v>458</v>
      </c>
      <c r="F50" s="23" t="s">
        <v>1270</v>
      </c>
      <c r="G50" s="20" t="s">
        <v>1271</v>
      </c>
      <c r="H50" s="101"/>
      <c r="I50" s="24">
        <v>4089</v>
      </c>
      <c r="J50" s="24">
        <v>3617</v>
      </c>
      <c r="K50" s="24">
        <v>3145</v>
      </c>
      <c r="L50" s="72">
        <f t="shared" si="0"/>
        <v>0</v>
      </c>
      <c r="M50" s="72">
        <f t="shared" si="1"/>
        <v>0</v>
      </c>
      <c r="N50" s="72">
        <f t="shared" si="2"/>
        <v>0</v>
      </c>
      <c r="R50" s="33"/>
      <c r="S50" s="33"/>
      <c r="T50" s="33"/>
    </row>
    <row r="51" spans="2:20" ht="51" customHeight="1" x14ac:dyDescent="0.25">
      <c r="B51" s="15">
        <v>41</v>
      </c>
      <c r="C51" s="21"/>
      <c r="D51" s="20" t="s">
        <v>461</v>
      </c>
      <c r="E51" s="22" t="s">
        <v>458</v>
      </c>
      <c r="F51" s="23" t="s">
        <v>1272</v>
      </c>
      <c r="G51" s="20" t="s">
        <v>1273</v>
      </c>
      <c r="H51" s="101"/>
      <c r="I51" s="24">
        <v>5301</v>
      </c>
      <c r="J51" s="24">
        <v>4690</v>
      </c>
      <c r="K51" s="24">
        <v>4078</v>
      </c>
      <c r="L51" s="72">
        <f t="shared" si="0"/>
        <v>0</v>
      </c>
      <c r="M51" s="72">
        <f t="shared" si="1"/>
        <v>0</v>
      </c>
      <c r="N51" s="72">
        <f t="shared" si="2"/>
        <v>0</v>
      </c>
      <c r="R51" s="33"/>
      <c r="S51" s="33"/>
      <c r="T51" s="33"/>
    </row>
    <row r="52" spans="2:20" ht="51" customHeight="1" x14ac:dyDescent="0.25">
      <c r="B52" s="15">
        <v>42</v>
      </c>
      <c r="C52" s="21"/>
      <c r="D52" s="20" t="s">
        <v>322</v>
      </c>
      <c r="E52" s="22" t="s">
        <v>323</v>
      </c>
      <c r="F52" s="23" t="s">
        <v>683</v>
      </c>
      <c r="G52" s="20" t="s">
        <v>1274</v>
      </c>
      <c r="H52" s="101"/>
      <c r="I52" s="24">
        <v>3231</v>
      </c>
      <c r="J52" s="24">
        <v>2858</v>
      </c>
      <c r="K52" s="24">
        <v>2485</v>
      </c>
      <c r="L52" s="72">
        <f t="shared" si="0"/>
        <v>0</v>
      </c>
      <c r="M52" s="72">
        <f t="shared" si="1"/>
        <v>0</v>
      </c>
      <c r="N52" s="72">
        <f t="shared" si="2"/>
        <v>0</v>
      </c>
      <c r="R52" s="33"/>
      <c r="S52" s="33"/>
      <c r="T52" s="33"/>
    </row>
    <row r="53" spans="2:20" ht="51" customHeight="1" x14ac:dyDescent="0.25">
      <c r="B53" s="15">
        <v>43</v>
      </c>
      <c r="C53" s="21"/>
      <c r="D53" s="20" t="s">
        <v>324</v>
      </c>
      <c r="E53" s="22" t="s">
        <v>323</v>
      </c>
      <c r="F53" s="23" t="s">
        <v>684</v>
      </c>
      <c r="G53" s="20" t="s">
        <v>1275</v>
      </c>
      <c r="H53" s="101"/>
      <c r="I53" s="24">
        <v>3886</v>
      </c>
      <c r="J53" s="24">
        <v>3437</v>
      </c>
      <c r="K53" s="24">
        <v>2989</v>
      </c>
      <c r="L53" s="72">
        <f t="shared" si="0"/>
        <v>0</v>
      </c>
      <c r="M53" s="72">
        <f t="shared" si="1"/>
        <v>0</v>
      </c>
      <c r="N53" s="72">
        <f t="shared" si="2"/>
        <v>0</v>
      </c>
      <c r="R53" s="33"/>
      <c r="S53" s="33"/>
      <c r="T53" s="33"/>
    </row>
    <row r="54" spans="2:20" ht="51" customHeight="1" x14ac:dyDescent="0.25">
      <c r="B54" s="15">
        <v>44</v>
      </c>
      <c r="C54" s="21"/>
      <c r="D54" s="20" t="s">
        <v>326</v>
      </c>
      <c r="E54" s="22" t="s">
        <v>323</v>
      </c>
      <c r="F54" s="23" t="s">
        <v>685</v>
      </c>
      <c r="G54" s="20" t="s">
        <v>1276</v>
      </c>
      <c r="H54" s="101"/>
      <c r="I54" s="24">
        <v>6460</v>
      </c>
      <c r="J54" s="24">
        <v>5714</v>
      </c>
      <c r="K54" s="24">
        <v>4969</v>
      </c>
      <c r="L54" s="72">
        <f t="shared" si="0"/>
        <v>0</v>
      </c>
      <c r="M54" s="72">
        <f t="shared" si="1"/>
        <v>0</v>
      </c>
      <c r="N54" s="72">
        <f t="shared" si="2"/>
        <v>0</v>
      </c>
      <c r="R54" s="33"/>
      <c r="S54" s="33"/>
      <c r="T54" s="33"/>
    </row>
    <row r="55" spans="2:20" ht="51" customHeight="1" x14ac:dyDescent="0.25">
      <c r="B55" s="15">
        <v>45</v>
      </c>
      <c r="C55" s="21"/>
      <c r="D55" s="20" t="s">
        <v>325</v>
      </c>
      <c r="E55" s="22" t="s">
        <v>323</v>
      </c>
      <c r="F55" s="23" t="s">
        <v>686</v>
      </c>
      <c r="G55" s="20" t="s">
        <v>1277</v>
      </c>
      <c r="H55" s="101"/>
      <c r="I55" s="24">
        <v>5078</v>
      </c>
      <c r="J55" s="24">
        <v>4492</v>
      </c>
      <c r="K55" s="24">
        <v>3906</v>
      </c>
      <c r="L55" s="72">
        <f t="shared" si="0"/>
        <v>0</v>
      </c>
      <c r="M55" s="72">
        <f t="shared" si="1"/>
        <v>0</v>
      </c>
      <c r="N55" s="72">
        <f t="shared" si="2"/>
        <v>0</v>
      </c>
      <c r="R55" s="33"/>
      <c r="S55" s="33"/>
      <c r="T55" s="33"/>
    </row>
    <row r="56" spans="2:20" ht="51" customHeight="1" x14ac:dyDescent="0.25">
      <c r="B56" s="15">
        <v>46</v>
      </c>
      <c r="C56" s="21"/>
      <c r="D56" s="20" t="s">
        <v>514</v>
      </c>
      <c r="E56" s="22" t="s">
        <v>515</v>
      </c>
      <c r="F56" s="23" t="s">
        <v>687</v>
      </c>
      <c r="G56" s="20" t="s">
        <v>1278</v>
      </c>
      <c r="H56" s="101"/>
      <c r="I56" s="24">
        <v>3134</v>
      </c>
      <c r="J56" s="24">
        <v>2773</v>
      </c>
      <c r="K56" s="24">
        <v>2411</v>
      </c>
      <c r="L56" s="72">
        <f t="shared" si="0"/>
        <v>0</v>
      </c>
      <c r="M56" s="72">
        <f t="shared" si="1"/>
        <v>0</v>
      </c>
      <c r="N56" s="72">
        <f t="shared" si="2"/>
        <v>0</v>
      </c>
      <c r="R56" s="33"/>
      <c r="S56" s="33"/>
      <c r="T56" s="33"/>
    </row>
    <row r="57" spans="2:20" ht="51" customHeight="1" x14ac:dyDescent="0.25">
      <c r="B57" s="15">
        <v>47</v>
      </c>
      <c r="C57" s="21"/>
      <c r="D57" s="20" t="s">
        <v>148</v>
      </c>
      <c r="E57" s="22" t="s">
        <v>149</v>
      </c>
      <c r="F57" s="23" t="s">
        <v>688</v>
      </c>
      <c r="G57" s="20" t="s">
        <v>1279</v>
      </c>
      <c r="H57" s="101"/>
      <c r="I57" s="24">
        <v>6393</v>
      </c>
      <c r="J57" s="24">
        <v>5656</v>
      </c>
      <c r="K57" s="24">
        <v>4918</v>
      </c>
      <c r="L57" s="72">
        <f t="shared" si="0"/>
        <v>0</v>
      </c>
      <c r="M57" s="72">
        <f t="shared" si="1"/>
        <v>0</v>
      </c>
      <c r="N57" s="72">
        <f t="shared" si="2"/>
        <v>0</v>
      </c>
      <c r="R57" s="33"/>
      <c r="S57" s="33"/>
      <c r="T57" s="33"/>
    </row>
    <row r="58" spans="2:20" ht="51" customHeight="1" x14ac:dyDescent="0.25">
      <c r="B58" s="15">
        <v>48</v>
      </c>
      <c r="C58" s="21"/>
      <c r="D58" s="20" t="s">
        <v>150</v>
      </c>
      <c r="E58" s="22" t="s">
        <v>149</v>
      </c>
      <c r="F58" s="23" t="s">
        <v>689</v>
      </c>
      <c r="G58" s="20" t="s">
        <v>1280</v>
      </c>
      <c r="H58" s="101"/>
      <c r="I58" s="24">
        <v>10660</v>
      </c>
      <c r="J58" s="24">
        <v>9430</v>
      </c>
      <c r="K58" s="24">
        <v>8200</v>
      </c>
      <c r="L58" s="72">
        <f t="shared" si="0"/>
        <v>0</v>
      </c>
      <c r="M58" s="72">
        <f t="shared" si="1"/>
        <v>0</v>
      </c>
      <c r="N58" s="72">
        <f t="shared" si="2"/>
        <v>0</v>
      </c>
      <c r="R58" s="33"/>
      <c r="S58" s="33"/>
      <c r="T58" s="33"/>
    </row>
    <row r="59" spans="2:20" ht="51" customHeight="1" x14ac:dyDescent="0.25">
      <c r="B59" s="15">
        <v>49</v>
      </c>
      <c r="C59" s="21"/>
      <c r="D59" s="20">
        <v>914046</v>
      </c>
      <c r="E59" s="22" t="s">
        <v>398</v>
      </c>
      <c r="F59" s="23" t="s">
        <v>1281</v>
      </c>
      <c r="G59" s="20" t="s">
        <v>1282</v>
      </c>
      <c r="H59" s="101"/>
      <c r="I59" s="24">
        <v>4338</v>
      </c>
      <c r="J59" s="24">
        <v>3838</v>
      </c>
      <c r="K59" s="24">
        <v>3337</v>
      </c>
      <c r="L59" s="72">
        <f t="shared" si="0"/>
        <v>0</v>
      </c>
      <c r="M59" s="72">
        <f t="shared" si="1"/>
        <v>0</v>
      </c>
      <c r="N59" s="72">
        <f t="shared" si="2"/>
        <v>0</v>
      </c>
      <c r="R59" s="33"/>
      <c r="S59" s="33"/>
      <c r="T59" s="33"/>
    </row>
    <row r="60" spans="2:20" ht="51" customHeight="1" x14ac:dyDescent="0.25">
      <c r="B60" s="15">
        <v>50</v>
      </c>
      <c r="C60" s="21"/>
      <c r="D60" s="20" t="s">
        <v>375</v>
      </c>
      <c r="E60" s="22" t="s">
        <v>376</v>
      </c>
      <c r="F60" s="23" t="s">
        <v>690</v>
      </c>
      <c r="G60" s="20" t="s">
        <v>1283</v>
      </c>
      <c r="H60" s="101"/>
      <c r="I60" s="24">
        <v>10504</v>
      </c>
      <c r="J60" s="24">
        <v>9292</v>
      </c>
      <c r="K60" s="24">
        <v>8080</v>
      </c>
      <c r="L60" s="72">
        <f t="shared" si="0"/>
        <v>0</v>
      </c>
      <c r="M60" s="72">
        <f t="shared" si="1"/>
        <v>0</v>
      </c>
      <c r="N60" s="72">
        <f t="shared" si="2"/>
        <v>0</v>
      </c>
      <c r="R60" s="33"/>
      <c r="S60" s="33"/>
      <c r="T60" s="33"/>
    </row>
    <row r="61" spans="2:20" ht="51" customHeight="1" x14ac:dyDescent="0.25">
      <c r="B61" s="15">
        <v>51</v>
      </c>
      <c r="C61" s="21"/>
      <c r="D61" s="20" t="s">
        <v>351</v>
      </c>
      <c r="E61" s="22" t="s">
        <v>346</v>
      </c>
      <c r="F61" s="23" t="s">
        <v>691</v>
      </c>
      <c r="G61" s="20" t="s">
        <v>1284</v>
      </c>
      <c r="H61" s="101"/>
      <c r="I61" s="24">
        <v>9989</v>
      </c>
      <c r="J61" s="24">
        <v>8837</v>
      </c>
      <c r="K61" s="24">
        <v>7684</v>
      </c>
      <c r="L61" s="72">
        <f t="shared" si="0"/>
        <v>0</v>
      </c>
      <c r="M61" s="72">
        <f t="shared" si="1"/>
        <v>0</v>
      </c>
      <c r="N61" s="72">
        <f t="shared" si="2"/>
        <v>0</v>
      </c>
      <c r="R61" s="33"/>
      <c r="S61" s="33"/>
      <c r="T61" s="33"/>
    </row>
    <row r="62" spans="2:20" ht="51" customHeight="1" x14ac:dyDescent="0.25">
      <c r="B62" s="15">
        <v>52</v>
      </c>
      <c r="C62" s="21"/>
      <c r="D62" s="20" t="s">
        <v>427</v>
      </c>
      <c r="E62" s="22" t="s">
        <v>428</v>
      </c>
      <c r="F62" s="23" t="s">
        <v>692</v>
      </c>
      <c r="G62" s="20" t="s">
        <v>1285</v>
      </c>
      <c r="H62" s="101"/>
      <c r="I62" s="24">
        <v>2504</v>
      </c>
      <c r="J62" s="24">
        <v>2215</v>
      </c>
      <c r="K62" s="24">
        <v>1926</v>
      </c>
      <c r="L62" s="72">
        <f t="shared" si="0"/>
        <v>0</v>
      </c>
      <c r="M62" s="72">
        <f t="shared" si="1"/>
        <v>0</v>
      </c>
      <c r="N62" s="72">
        <f t="shared" si="2"/>
        <v>0</v>
      </c>
      <c r="R62" s="33"/>
      <c r="S62" s="33"/>
      <c r="T62" s="33"/>
    </row>
    <row r="63" spans="2:20" ht="51" customHeight="1" x14ac:dyDescent="0.25">
      <c r="B63" s="15">
        <v>53</v>
      </c>
      <c r="C63" s="21"/>
      <c r="D63" s="20" t="s">
        <v>429</v>
      </c>
      <c r="E63" s="22" t="s">
        <v>428</v>
      </c>
      <c r="F63" s="23" t="s">
        <v>693</v>
      </c>
      <c r="G63" s="20" t="s">
        <v>1285</v>
      </c>
      <c r="H63" s="101"/>
      <c r="I63" s="24">
        <v>3640</v>
      </c>
      <c r="J63" s="24">
        <v>3220</v>
      </c>
      <c r="K63" s="24">
        <v>2800</v>
      </c>
      <c r="L63" s="72">
        <f t="shared" si="0"/>
        <v>0</v>
      </c>
      <c r="M63" s="72">
        <f t="shared" si="1"/>
        <v>0</v>
      </c>
      <c r="N63" s="72">
        <f t="shared" si="2"/>
        <v>0</v>
      </c>
      <c r="R63" s="33"/>
      <c r="S63" s="33"/>
      <c r="T63" s="33"/>
    </row>
    <row r="64" spans="2:20" ht="51" customHeight="1" x14ac:dyDescent="0.25">
      <c r="B64" s="15">
        <v>54</v>
      </c>
      <c r="C64" s="21"/>
      <c r="D64" s="20" t="s">
        <v>212</v>
      </c>
      <c r="E64" s="22" t="s">
        <v>210</v>
      </c>
      <c r="F64" s="23" t="s">
        <v>694</v>
      </c>
      <c r="G64" s="20" t="s">
        <v>1286</v>
      </c>
      <c r="H64" s="101"/>
      <c r="I64" s="24">
        <v>8412</v>
      </c>
      <c r="J64" s="24">
        <v>7442</v>
      </c>
      <c r="K64" s="24">
        <v>6471</v>
      </c>
      <c r="L64" s="72">
        <f t="shared" si="0"/>
        <v>0</v>
      </c>
      <c r="M64" s="72">
        <f t="shared" si="1"/>
        <v>0</v>
      </c>
      <c r="N64" s="72">
        <f t="shared" si="2"/>
        <v>0</v>
      </c>
      <c r="R64" s="33"/>
      <c r="S64" s="33"/>
      <c r="T64" s="33"/>
    </row>
    <row r="65" spans="2:20" ht="51" customHeight="1" x14ac:dyDescent="0.25">
      <c r="B65" s="15">
        <v>55</v>
      </c>
      <c r="C65" s="21"/>
      <c r="D65" s="20" t="s">
        <v>309</v>
      </c>
      <c r="E65" s="22" t="s">
        <v>310</v>
      </c>
      <c r="F65" s="23" t="s">
        <v>695</v>
      </c>
      <c r="G65" s="20" t="s">
        <v>1287</v>
      </c>
      <c r="H65" s="101"/>
      <c r="I65" s="24">
        <v>13852</v>
      </c>
      <c r="J65" s="24">
        <v>12253</v>
      </c>
      <c r="K65" s="24">
        <v>10655</v>
      </c>
      <c r="L65" s="72">
        <f t="shared" si="0"/>
        <v>0</v>
      </c>
      <c r="M65" s="72">
        <f t="shared" si="1"/>
        <v>0</v>
      </c>
      <c r="N65" s="72">
        <f t="shared" si="2"/>
        <v>0</v>
      </c>
      <c r="R65" s="33"/>
      <c r="S65" s="33"/>
      <c r="T65" s="33"/>
    </row>
    <row r="66" spans="2:20" ht="51" customHeight="1" x14ac:dyDescent="0.25">
      <c r="B66" s="15">
        <v>56</v>
      </c>
      <c r="C66" s="21"/>
      <c r="D66" s="20" t="s">
        <v>476</v>
      </c>
      <c r="E66" s="22" t="s">
        <v>417</v>
      </c>
      <c r="F66" s="23" t="s">
        <v>1288</v>
      </c>
      <c r="G66" s="20" t="s">
        <v>1289</v>
      </c>
      <c r="H66" s="101"/>
      <c r="I66" s="24">
        <v>9718</v>
      </c>
      <c r="J66" s="24">
        <v>8596</v>
      </c>
      <c r="K66" s="24">
        <v>7475</v>
      </c>
      <c r="L66" s="72">
        <f t="shared" si="0"/>
        <v>0</v>
      </c>
      <c r="M66" s="72">
        <f t="shared" si="1"/>
        <v>0</v>
      </c>
      <c r="N66" s="72">
        <f t="shared" si="2"/>
        <v>0</v>
      </c>
      <c r="R66" s="33"/>
      <c r="S66" s="33"/>
      <c r="T66" s="33"/>
    </row>
    <row r="67" spans="2:20" ht="51" customHeight="1" x14ac:dyDescent="0.25">
      <c r="B67" s="15">
        <v>57</v>
      </c>
      <c r="C67" s="21"/>
      <c r="D67" s="20" t="s">
        <v>416</v>
      </c>
      <c r="E67" s="22" t="s">
        <v>417</v>
      </c>
      <c r="F67" s="23" t="s">
        <v>1290</v>
      </c>
      <c r="G67" s="20" t="s">
        <v>1289</v>
      </c>
      <c r="H67" s="101"/>
      <c r="I67" s="24">
        <v>7670</v>
      </c>
      <c r="J67" s="24">
        <v>6785</v>
      </c>
      <c r="K67" s="24">
        <v>5900</v>
      </c>
      <c r="L67" s="72">
        <f t="shared" si="0"/>
        <v>0</v>
      </c>
      <c r="M67" s="72">
        <f t="shared" si="1"/>
        <v>0</v>
      </c>
      <c r="N67" s="72">
        <f t="shared" si="2"/>
        <v>0</v>
      </c>
      <c r="R67" s="33"/>
      <c r="S67" s="33"/>
      <c r="T67" s="33"/>
    </row>
    <row r="68" spans="2:20" ht="51" customHeight="1" x14ac:dyDescent="0.25">
      <c r="B68" s="15">
        <v>58</v>
      </c>
      <c r="C68" s="21"/>
      <c r="D68" s="20" t="s">
        <v>418</v>
      </c>
      <c r="E68" s="22" t="s">
        <v>419</v>
      </c>
      <c r="F68" s="23" t="s">
        <v>1291</v>
      </c>
      <c r="G68" s="20" t="s">
        <v>1292</v>
      </c>
      <c r="H68" s="101"/>
      <c r="I68" s="24">
        <v>9205</v>
      </c>
      <c r="J68" s="24">
        <v>8143</v>
      </c>
      <c r="K68" s="24">
        <v>7081</v>
      </c>
      <c r="L68" s="72">
        <f t="shared" si="0"/>
        <v>0</v>
      </c>
      <c r="M68" s="72">
        <f t="shared" si="1"/>
        <v>0</v>
      </c>
      <c r="N68" s="72">
        <f t="shared" si="2"/>
        <v>0</v>
      </c>
      <c r="R68" s="33"/>
      <c r="S68" s="33"/>
      <c r="T68" s="33"/>
    </row>
    <row r="69" spans="2:20" ht="51" customHeight="1" x14ac:dyDescent="0.25">
      <c r="B69" s="15">
        <v>59</v>
      </c>
      <c r="C69" s="21"/>
      <c r="D69" s="20" t="s">
        <v>467</v>
      </c>
      <c r="E69" s="22" t="s">
        <v>468</v>
      </c>
      <c r="F69" s="23" t="s">
        <v>696</v>
      </c>
      <c r="G69" s="20" t="s">
        <v>1279</v>
      </c>
      <c r="H69" s="101"/>
      <c r="I69" s="24">
        <v>6270</v>
      </c>
      <c r="J69" s="24">
        <v>5546</v>
      </c>
      <c r="K69" s="24">
        <v>4823</v>
      </c>
      <c r="L69" s="72">
        <f t="shared" si="0"/>
        <v>0</v>
      </c>
      <c r="M69" s="72">
        <f t="shared" si="1"/>
        <v>0</v>
      </c>
      <c r="N69" s="72">
        <f t="shared" si="2"/>
        <v>0</v>
      </c>
      <c r="R69" s="33"/>
      <c r="S69" s="33"/>
      <c r="T69" s="33"/>
    </row>
    <row r="70" spans="2:20" ht="51" customHeight="1" x14ac:dyDescent="0.25">
      <c r="B70" s="15">
        <v>60</v>
      </c>
      <c r="C70" s="21"/>
      <c r="D70" s="20" t="s">
        <v>469</v>
      </c>
      <c r="E70" s="22" t="s">
        <v>468</v>
      </c>
      <c r="F70" s="23" t="s">
        <v>697</v>
      </c>
      <c r="G70" s="20" t="s">
        <v>1280</v>
      </c>
      <c r="H70" s="101"/>
      <c r="I70" s="24">
        <v>9360</v>
      </c>
      <c r="J70" s="24">
        <v>8280</v>
      </c>
      <c r="K70" s="24">
        <v>7200</v>
      </c>
      <c r="L70" s="72">
        <f t="shared" si="0"/>
        <v>0</v>
      </c>
      <c r="M70" s="72">
        <f t="shared" si="1"/>
        <v>0</v>
      </c>
      <c r="N70" s="72">
        <f t="shared" si="2"/>
        <v>0</v>
      </c>
      <c r="R70" s="33"/>
      <c r="S70" s="33"/>
      <c r="T70" s="33"/>
    </row>
    <row r="71" spans="2:20" ht="51" customHeight="1" x14ac:dyDescent="0.25">
      <c r="B71" s="15">
        <v>61</v>
      </c>
      <c r="C71" s="21"/>
      <c r="D71" s="20">
        <v>940101</v>
      </c>
      <c r="E71" s="22" t="s">
        <v>411</v>
      </c>
      <c r="F71" s="23" t="s">
        <v>698</v>
      </c>
      <c r="G71" s="20" t="s">
        <v>1293</v>
      </c>
      <c r="H71" s="101"/>
      <c r="I71" s="24">
        <v>5691</v>
      </c>
      <c r="J71" s="24">
        <v>5035</v>
      </c>
      <c r="K71" s="24">
        <v>4378</v>
      </c>
      <c r="L71" s="72">
        <f t="shared" si="0"/>
        <v>0</v>
      </c>
      <c r="M71" s="72">
        <f t="shared" si="1"/>
        <v>0</v>
      </c>
      <c r="N71" s="72">
        <f t="shared" si="2"/>
        <v>0</v>
      </c>
      <c r="R71" s="33"/>
      <c r="S71" s="33"/>
      <c r="T71" s="33"/>
    </row>
    <row r="72" spans="2:20" ht="51" customHeight="1" x14ac:dyDescent="0.25">
      <c r="B72" s="15">
        <v>62</v>
      </c>
      <c r="C72" s="21"/>
      <c r="D72" s="20">
        <v>940106</v>
      </c>
      <c r="E72" s="22" t="s">
        <v>411</v>
      </c>
      <c r="F72" s="23" t="s">
        <v>698</v>
      </c>
      <c r="G72" s="20" t="s">
        <v>1294</v>
      </c>
      <c r="H72" s="101"/>
      <c r="I72" s="24">
        <v>4655</v>
      </c>
      <c r="J72" s="24">
        <v>4118</v>
      </c>
      <c r="K72" s="24">
        <v>3581</v>
      </c>
      <c r="L72" s="72">
        <f t="shared" si="0"/>
        <v>0</v>
      </c>
      <c r="M72" s="72">
        <f t="shared" si="1"/>
        <v>0</v>
      </c>
      <c r="N72" s="72">
        <f t="shared" si="2"/>
        <v>0</v>
      </c>
      <c r="R72" s="33"/>
      <c r="S72" s="33"/>
      <c r="T72" s="33"/>
    </row>
    <row r="73" spans="2:20" ht="51" customHeight="1" x14ac:dyDescent="0.25">
      <c r="B73" s="15">
        <v>63</v>
      </c>
      <c r="C73" s="21"/>
      <c r="D73" s="20">
        <v>940102</v>
      </c>
      <c r="E73" s="22" t="s">
        <v>411</v>
      </c>
      <c r="F73" s="23" t="s">
        <v>699</v>
      </c>
      <c r="G73" s="20" t="s">
        <v>1295</v>
      </c>
      <c r="H73" s="101"/>
      <c r="I73" s="24">
        <v>7244</v>
      </c>
      <c r="J73" s="24">
        <v>6408</v>
      </c>
      <c r="K73" s="24">
        <v>5572</v>
      </c>
      <c r="L73" s="72">
        <f t="shared" si="0"/>
        <v>0</v>
      </c>
      <c r="M73" s="72">
        <f t="shared" si="1"/>
        <v>0</v>
      </c>
      <c r="N73" s="72">
        <f t="shared" si="2"/>
        <v>0</v>
      </c>
      <c r="R73" s="33"/>
      <c r="S73" s="33"/>
      <c r="T73" s="33"/>
    </row>
    <row r="74" spans="2:20" ht="51" customHeight="1" x14ac:dyDescent="0.25">
      <c r="B74" s="15">
        <v>64</v>
      </c>
      <c r="C74" s="21"/>
      <c r="D74" s="20">
        <v>940107</v>
      </c>
      <c r="E74" s="22" t="s">
        <v>411</v>
      </c>
      <c r="F74" s="23" t="s">
        <v>699</v>
      </c>
      <c r="G74" s="20" t="s">
        <v>1296</v>
      </c>
      <c r="H74" s="101"/>
      <c r="I74" s="24">
        <v>5691</v>
      </c>
      <c r="J74" s="24">
        <v>5035</v>
      </c>
      <c r="K74" s="24">
        <v>4378</v>
      </c>
      <c r="L74" s="72">
        <f t="shared" si="0"/>
        <v>0</v>
      </c>
      <c r="M74" s="72">
        <f t="shared" si="1"/>
        <v>0</v>
      </c>
      <c r="N74" s="72">
        <f t="shared" si="2"/>
        <v>0</v>
      </c>
      <c r="R74" s="33"/>
      <c r="S74" s="33"/>
      <c r="T74" s="33"/>
    </row>
    <row r="75" spans="2:20" ht="51" customHeight="1" x14ac:dyDescent="0.25">
      <c r="B75" s="15">
        <v>65</v>
      </c>
      <c r="C75" s="21"/>
      <c r="D75" s="20" t="s">
        <v>315</v>
      </c>
      <c r="E75" s="22" t="s">
        <v>316</v>
      </c>
      <c r="F75" s="23" t="s">
        <v>700</v>
      </c>
      <c r="G75" s="20" t="s">
        <v>1297</v>
      </c>
      <c r="H75" s="101"/>
      <c r="I75" s="24">
        <v>7300</v>
      </c>
      <c r="J75" s="24">
        <v>6457</v>
      </c>
      <c r="K75" s="24">
        <v>5615</v>
      </c>
      <c r="L75" s="72">
        <f t="shared" ref="L75:L138" si="3">I75*$H75</f>
        <v>0</v>
      </c>
      <c r="M75" s="72">
        <f t="shared" ref="M75:M138" si="4">J75*$H75</f>
        <v>0</v>
      </c>
      <c r="N75" s="72">
        <f t="shared" ref="N75:N138" si="5">K75*$H75</f>
        <v>0</v>
      </c>
      <c r="R75" s="33"/>
      <c r="S75" s="33"/>
      <c r="T75" s="33"/>
    </row>
    <row r="76" spans="2:20" ht="51" customHeight="1" x14ac:dyDescent="0.25">
      <c r="B76" s="15">
        <v>66</v>
      </c>
      <c r="C76" s="21"/>
      <c r="D76" s="20" t="s">
        <v>347</v>
      </c>
      <c r="E76" s="22" t="s">
        <v>316</v>
      </c>
      <c r="F76" s="23" t="s">
        <v>701</v>
      </c>
      <c r="G76" s="20" t="s">
        <v>1298</v>
      </c>
      <c r="H76" s="101"/>
      <c r="I76" s="24">
        <v>15986</v>
      </c>
      <c r="J76" s="24">
        <v>14142</v>
      </c>
      <c r="K76" s="24">
        <v>12297</v>
      </c>
      <c r="L76" s="72">
        <f t="shared" si="3"/>
        <v>0</v>
      </c>
      <c r="M76" s="72">
        <f t="shared" si="4"/>
        <v>0</v>
      </c>
      <c r="N76" s="72">
        <f t="shared" si="5"/>
        <v>0</v>
      </c>
      <c r="R76" s="33"/>
      <c r="S76" s="33"/>
      <c r="T76" s="33"/>
    </row>
    <row r="77" spans="2:20" ht="51" customHeight="1" x14ac:dyDescent="0.25">
      <c r="B77" s="15">
        <v>67</v>
      </c>
      <c r="C77" s="21"/>
      <c r="D77" s="20" t="s">
        <v>214</v>
      </c>
      <c r="E77" s="22" t="s">
        <v>215</v>
      </c>
      <c r="F77" s="23" t="s">
        <v>702</v>
      </c>
      <c r="G77" s="20" t="s">
        <v>1299</v>
      </c>
      <c r="H77" s="101"/>
      <c r="I77" s="24">
        <v>9894</v>
      </c>
      <c r="J77" s="24">
        <v>8753</v>
      </c>
      <c r="K77" s="24">
        <v>7611</v>
      </c>
      <c r="L77" s="72">
        <f t="shared" si="3"/>
        <v>0</v>
      </c>
      <c r="M77" s="72">
        <f t="shared" si="4"/>
        <v>0</v>
      </c>
      <c r="N77" s="72">
        <f t="shared" si="5"/>
        <v>0</v>
      </c>
      <c r="R77" s="33"/>
      <c r="S77" s="33"/>
      <c r="T77" s="33"/>
    </row>
    <row r="78" spans="2:20" ht="51" customHeight="1" x14ac:dyDescent="0.25">
      <c r="B78" s="15">
        <v>68</v>
      </c>
      <c r="C78" s="21"/>
      <c r="D78" s="20" t="s">
        <v>83</v>
      </c>
      <c r="E78" s="22" t="s">
        <v>84</v>
      </c>
      <c r="F78" s="23" t="s">
        <v>703</v>
      </c>
      <c r="G78" s="20" t="s">
        <v>1300</v>
      </c>
      <c r="H78" s="101"/>
      <c r="I78" s="24">
        <v>7419</v>
      </c>
      <c r="J78" s="24">
        <v>6563</v>
      </c>
      <c r="K78" s="24">
        <v>5707</v>
      </c>
      <c r="L78" s="72">
        <f t="shared" si="3"/>
        <v>0</v>
      </c>
      <c r="M78" s="72">
        <f t="shared" si="4"/>
        <v>0</v>
      </c>
      <c r="N78" s="72">
        <f t="shared" si="5"/>
        <v>0</v>
      </c>
      <c r="R78" s="33"/>
      <c r="S78" s="33"/>
      <c r="T78" s="33"/>
    </row>
    <row r="79" spans="2:20" ht="51" customHeight="1" x14ac:dyDescent="0.25">
      <c r="B79" s="15">
        <v>69</v>
      </c>
      <c r="C79" s="21"/>
      <c r="D79" s="20" t="s">
        <v>216</v>
      </c>
      <c r="E79" s="22" t="s">
        <v>215</v>
      </c>
      <c r="F79" s="23" t="s">
        <v>704</v>
      </c>
      <c r="G79" s="20" t="s">
        <v>1299</v>
      </c>
      <c r="H79" s="101"/>
      <c r="I79" s="24">
        <v>12370</v>
      </c>
      <c r="J79" s="24">
        <v>10942</v>
      </c>
      <c r="K79" s="24">
        <v>9515</v>
      </c>
      <c r="L79" s="72">
        <f t="shared" si="3"/>
        <v>0</v>
      </c>
      <c r="M79" s="72">
        <f t="shared" si="4"/>
        <v>0</v>
      </c>
      <c r="N79" s="72">
        <f t="shared" si="5"/>
        <v>0</v>
      </c>
      <c r="R79" s="33"/>
      <c r="S79" s="33"/>
      <c r="T79" s="33"/>
    </row>
    <row r="80" spans="2:20" ht="51" customHeight="1" x14ac:dyDescent="0.25">
      <c r="B80" s="15">
        <v>70</v>
      </c>
      <c r="C80" s="21"/>
      <c r="D80" s="20" t="s">
        <v>217</v>
      </c>
      <c r="E80" s="22" t="s">
        <v>89</v>
      </c>
      <c r="F80" s="23" t="s">
        <v>704</v>
      </c>
      <c r="G80" s="20" t="s">
        <v>1301</v>
      </c>
      <c r="H80" s="101"/>
      <c r="I80" s="24">
        <v>12370</v>
      </c>
      <c r="J80" s="24">
        <v>10942</v>
      </c>
      <c r="K80" s="24">
        <v>9515</v>
      </c>
      <c r="L80" s="72">
        <f t="shared" si="3"/>
        <v>0</v>
      </c>
      <c r="M80" s="72">
        <f t="shared" si="4"/>
        <v>0</v>
      </c>
      <c r="N80" s="72">
        <f t="shared" si="5"/>
        <v>0</v>
      </c>
      <c r="R80" s="33"/>
      <c r="S80" s="33"/>
      <c r="T80" s="33"/>
    </row>
    <row r="81" spans="2:20" ht="51" customHeight="1" x14ac:dyDescent="0.25">
      <c r="B81" s="15">
        <v>71</v>
      </c>
      <c r="C81" s="21"/>
      <c r="D81" s="20" t="s">
        <v>85</v>
      </c>
      <c r="E81" s="22" t="s">
        <v>86</v>
      </c>
      <c r="F81" s="23" t="s">
        <v>705</v>
      </c>
      <c r="G81" s="20" t="s">
        <v>1302</v>
      </c>
      <c r="H81" s="101"/>
      <c r="I81" s="24">
        <v>8904</v>
      </c>
      <c r="J81" s="24">
        <v>7876</v>
      </c>
      <c r="K81" s="24">
        <v>6849</v>
      </c>
      <c r="L81" s="72">
        <f t="shared" si="3"/>
        <v>0</v>
      </c>
      <c r="M81" s="72">
        <f t="shared" si="4"/>
        <v>0</v>
      </c>
      <c r="N81" s="72">
        <f t="shared" si="5"/>
        <v>0</v>
      </c>
      <c r="R81" s="33"/>
      <c r="S81" s="33"/>
      <c r="T81" s="33"/>
    </row>
    <row r="82" spans="2:20" ht="51" customHeight="1" x14ac:dyDescent="0.25">
      <c r="B82" s="15">
        <v>72</v>
      </c>
      <c r="C82" s="21"/>
      <c r="D82" s="20" t="s">
        <v>87</v>
      </c>
      <c r="E82" s="22" t="s">
        <v>86</v>
      </c>
      <c r="F82" s="23" t="s">
        <v>705</v>
      </c>
      <c r="G82" s="20" t="s">
        <v>1303</v>
      </c>
      <c r="H82" s="101"/>
      <c r="I82" s="24">
        <v>8904</v>
      </c>
      <c r="J82" s="24">
        <v>7876</v>
      </c>
      <c r="K82" s="24">
        <v>6849</v>
      </c>
      <c r="L82" s="72">
        <f t="shared" si="3"/>
        <v>0</v>
      </c>
      <c r="M82" s="72">
        <f t="shared" si="4"/>
        <v>0</v>
      </c>
      <c r="N82" s="72">
        <f t="shared" si="5"/>
        <v>0</v>
      </c>
      <c r="R82" s="33"/>
      <c r="S82" s="33"/>
      <c r="T82" s="33"/>
    </row>
    <row r="83" spans="2:20" ht="51" customHeight="1" x14ac:dyDescent="0.25">
      <c r="B83" s="15">
        <v>73</v>
      </c>
      <c r="C83" s="21"/>
      <c r="D83" s="20">
        <v>9747002</v>
      </c>
      <c r="E83" s="22" t="s">
        <v>471</v>
      </c>
      <c r="F83" s="23" t="s">
        <v>1304</v>
      </c>
      <c r="G83" s="20" t="s">
        <v>1305</v>
      </c>
      <c r="H83" s="101"/>
      <c r="I83" s="24">
        <v>4999</v>
      </c>
      <c r="J83" s="24">
        <v>4422</v>
      </c>
      <c r="K83" s="24">
        <v>3845</v>
      </c>
      <c r="L83" s="72">
        <f t="shared" si="3"/>
        <v>0</v>
      </c>
      <c r="M83" s="72">
        <f t="shared" si="4"/>
        <v>0</v>
      </c>
      <c r="N83" s="72">
        <f t="shared" si="5"/>
        <v>0</v>
      </c>
      <c r="R83" s="33"/>
      <c r="S83" s="33"/>
      <c r="T83" s="33"/>
    </row>
    <row r="84" spans="2:20" ht="51" customHeight="1" x14ac:dyDescent="0.25">
      <c r="B84" s="15">
        <v>74</v>
      </c>
      <c r="C84" s="21"/>
      <c r="D84" s="20">
        <v>947044</v>
      </c>
      <c r="E84" s="22" t="s">
        <v>415</v>
      </c>
      <c r="F84" s="23" t="s">
        <v>706</v>
      </c>
      <c r="G84" s="20" t="s">
        <v>1306</v>
      </c>
      <c r="H84" s="101"/>
      <c r="I84" s="24">
        <v>1118</v>
      </c>
      <c r="J84" s="24">
        <v>989</v>
      </c>
      <c r="K84" s="24">
        <v>860</v>
      </c>
      <c r="L84" s="72">
        <f t="shared" si="3"/>
        <v>0</v>
      </c>
      <c r="M84" s="72">
        <f t="shared" si="4"/>
        <v>0</v>
      </c>
      <c r="N84" s="72">
        <f t="shared" si="5"/>
        <v>0</v>
      </c>
      <c r="R84" s="33"/>
      <c r="S84" s="33"/>
      <c r="T84" s="33"/>
    </row>
    <row r="85" spans="2:20" ht="51" customHeight="1" x14ac:dyDescent="0.25">
      <c r="B85" s="15">
        <v>75</v>
      </c>
      <c r="C85" s="21"/>
      <c r="D85" s="20">
        <v>947045</v>
      </c>
      <c r="E85" s="22" t="s">
        <v>415</v>
      </c>
      <c r="F85" s="23" t="s">
        <v>707</v>
      </c>
      <c r="G85" s="20" t="s">
        <v>1307</v>
      </c>
      <c r="H85" s="101"/>
      <c r="I85" s="24">
        <v>2451</v>
      </c>
      <c r="J85" s="24">
        <v>2168</v>
      </c>
      <c r="K85" s="24">
        <v>1885</v>
      </c>
      <c r="L85" s="72">
        <f t="shared" si="3"/>
        <v>0</v>
      </c>
      <c r="M85" s="72">
        <f t="shared" si="4"/>
        <v>0</v>
      </c>
      <c r="N85" s="72">
        <f t="shared" si="5"/>
        <v>0</v>
      </c>
      <c r="R85" s="33"/>
      <c r="S85" s="33"/>
      <c r="T85" s="33"/>
    </row>
    <row r="86" spans="2:20" ht="51" customHeight="1" x14ac:dyDescent="0.25">
      <c r="B86" s="15">
        <v>76</v>
      </c>
      <c r="C86" s="21"/>
      <c r="D86" s="20">
        <v>947046</v>
      </c>
      <c r="E86" s="22" t="s">
        <v>415</v>
      </c>
      <c r="F86" s="23" t="s">
        <v>708</v>
      </c>
      <c r="G86" s="20" t="s">
        <v>1308</v>
      </c>
      <c r="H86" s="101"/>
      <c r="I86" s="24">
        <v>3706</v>
      </c>
      <c r="J86" s="24">
        <v>3279</v>
      </c>
      <c r="K86" s="24">
        <v>2851</v>
      </c>
      <c r="L86" s="72">
        <f t="shared" si="3"/>
        <v>0</v>
      </c>
      <c r="M86" s="72">
        <f t="shared" si="4"/>
        <v>0</v>
      </c>
      <c r="N86" s="72">
        <f t="shared" si="5"/>
        <v>0</v>
      </c>
      <c r="R86" s="33"/>
      <c r="S86" s="33"/>
      <c r="T86" s="33"/>
    </row>
    <row r="87" spans="2:20" ht="51" customHeight="1" x14ac:dyDescent="0.25">
      <c r="B87" s="15">
        <v>77</v>
      </c>
      <c r="C87" s="21"/>
      <c r="D87" s="20" t="s">
        <v>352</v>
      </c>
      <c r="E87" s="22" t="s">
        <v>353</v>
      </c>
      <c r="F87" s="23" t="s">
        <v>709</v>
      </c>
      <c r="G87" s="20" t="s">
        <v>1309</v>
      </c>
      <c r="H87" s="101"/>
      <c r="I87" s="24">
        <v>15989</v>
      </c>
      <c r="J87" s="24">
        <v>14144</v>
      </c>
      <c r="K87" s="24">
        <v>12299</v>
      </c>
      <c r="L87" s="72">
        <f t="shared" si="3"/>
        <v>0</v>
      </c>
      <c r="M87" s="72">
        <f t="shared" si="4"/>
        <v>0</v>
      </c>
      <c r="N87" s="72">
        <f t="shared" si="5"/>
        <v>0</v>
      </c>
      <c r="R87" s="33"/>
      <c r="S87" s="33"/>
      <c r="T87" s="33"/>
    </row>
    <row r="88" spans="2:20" ht="51" customHeight="1" x14ac:dyDescent="0.25">
      <c r="B88" s="15">
        <v>78</v>
      </c>
      <c r="C88" s="21"/>
      <c r="D88" s="20" t="s">
        <v>354</v>
      </c>
      <c r="E88" s="22" t="s">
        <v>353</v>
      </c>
      <c r="F88" s="23" t="s">
        <v>710</v>
      </c>
      <c r="G88" s="20" t="s">
        <v>1310</v>
      </c>
      <c r="H88" s="101"/>
      <c r="I88" s="24">
        <v>12251</v>
      </c>
      <c r="J88" s="24">
        <v>10838</v>
      </c>
      <c r="K88" s="24">
        <v>9424</v>
      </c>
      <c r="L88" s="72">
        <f t="shared" si="3"/>
        <v>0</v>
      </c>
      <c r="M88" s="72">
        <f t="shared" si="4"/>
        <v>0</v>
      </c>
      <c r="N88" s="72">
        <f t="shared" si="5"/>
        <v>0</v>
      </c>
      <c r="R88" s="33"/>
      <c r="S88" s="33"/>
      <c r="T88" s="33"/>
    </row>
    <row r="89" spans="2:20" ht="51" customHeight="1" x14ac:dyDescent="0.25">
      <c r="B89" s="15">
        <v>79</v>
      </c>
      <c r="C89" s="21"/>
      <c r="D89" s="20" t="s">
        <v>603</v>
      </c>
      <c r="E89" s="22" t="s">
        <v>349</v>
      </c>
      <c r="F89" s="23" t="s">
        <v>711</v>
      </c>
      <c r="G89" s="20" t="s">
        <v>1311</v>
      </c>
      <c r="H89" s="101"/>
      <c r="I89" s="24">
        <v>6747</v>
      </c>
      <c r="J89" s="24">
        <v>5969</v>
      </c>
      <c r="K89" s="24">
        <v>5190</v>
      </c>
      <c r="L89" s="72">
        <f t="shared" si="3"/>
        <v>0</v>
      </c>
      <c r="M89" s="72">
        <f t="shared" si="4"/>
        <v>0</v>
      </c>
      <c r="N89" s="72">
        <f t="shared" si="5"/>
        <v>0</v>
      </c>
      <c r="R89" s="33"/>
      <c r="S89" s="33"/>
      <c r="T89" s="33"/>
    </row>
    <row r="90" spans="2:20" ht="51" customHeight="1" x14ac:dyDescent="0.25">
      <c r="B90" s="15">
        <v>80</v>
      </c>
      <c r="C90" s="21"/>
      <c r="D90" s="20" t="s">
        <v>337</v>
      </c>
      <c r="E90" s="22" t="s">
        <v>338</v>
      </c>
      <c r="F90" s="23" t="s">
        <v>712</v>
      </c>
      <c r="G90" s="20" t="s">
        <v>1312</v>
      </c>
      <c r="H90" s="101"/>
      <c r="I90" s="24">
        <v>5936</v>
      </c>
      <c r="J90" s="24">
        <v>5251</v>
      </c>
      <c r="K90" s="24">
        <v>4566</v>
      </c>
      <c r="L90" s="72">
        <f t="shared" si="3"/>
        <v>0</v>
      </c>
      <c r="M90" s="72">
        <f t="shared" si="4"/>
        <v>0</v>
      </c>
      <c r="N90" s="72">
        <f t="shared" si="5"/>
        <v>0</v>
      </c>
      <c r="R90" s="33"/>
      <c r="S90" s="33"/>
      <c r="T90" s="33"/>
    </row>
    <row r="91" spans="2:20" ht="51" customHeight="1" x14ac:dyDescent="0.25">
      <c r="B91" s="15">
        <v>81</v>
      </c>
      <c r="C91" s="21"/>
      <c r="D91" s="20" t="s">
        <v>331</v>
      </c>
      <c r="E91" s="22" t="s">
        <v>330</v>
      </c>
      <c r="F91" s="23" t="s">
        <v>713</v>
      </c>
      <c r="G91" s="20" t="s">
        <v>1312</v>
      </c>
      <c r="H91" s="101"/>
      <c r="I91" s="24">
        <v>5936</v>
      </c>
      <c r="J91" s="24">
        <v>5251</v>
      </c>
      <c r="K91" s="24">
        <v>4566</v>
      </c>
      <c r="L91" s="72">
        <f t="shared" si="3"/>
        <v>0</v>
      </c>
      <c r="M91" s="72">
        <f t="shared" si="4"/>
        <v>0</v>
      </c>
      <c r="N91" s="72">
        <f t="shared" si="5"/>
        <v>0</v>
      </c>
      <c r="R91" s="33"/>
      <c r="S91" s="33"/>
      <c r="T91" s="33"/>
    </row>
    <row r="92" spans="2:20" ht="51" customHeight="1" x14ac:dyDescent="0.25">
      <c r="B92" s="15">
        <v>82</v>
      </c>
      <c r="C92" s="21"/>
      <c r="D92" s="20" t="s">
        <v>335</v>
      </c>
      <c r="E92" s="22" t="s">
        <v>336</v>
      </c>
      <c r="F92" s="23" t="s">
        <v>714</v>
      </c>
      <c r="G92" s="20" t="s">
        <v>1313</v>
      </c>
      <c r="H92" s="101"/>
      <c r="I92" s="24">
        <v>6391</v>
      </c>
      <c r="J92" s="24">
        <v>5653</v>
      </c>
      <c r="K92" s="24">
        <v>4916</v>
      </c>
      <c r="L92" s="72">
        <f t="shared" si="3"/>
        <v>0</v>
      </c>
      <c r="M92" s="72">
        <f t="shared" si="4"/>
        <v>0</v>
      </c>
      <c r="N92" s="72">
        <f t="shared" si="5"/>
        <v>0</v>
      </c>
      <c r="R92" s="33"/>
      <c r="S92" s="33"/>
      <c r="T92" s="33"/>
    </row>
    <row r="93" spans="2:20" ht="51" customHeight="1" x14ac:dyDescent="0.25">
      <c r="B93" s="15">
        <v>83</v>
      </c>
      <c r="C93" s="21"/>
      <c r="D93" s="20" t="s">
        <v>329</v>
      </c>
      <c r="E93" s="22" t="s">
        <v>330</v>
      </c>
      <c r="F93" s="23" t="s">
        <v>715</v>
      </c>
      <c r="G93" s="20" t="s">
        <v>1313</v>
      </c>
      <c r="H93" s="101"/>
      <c r="I93" s="24">
        <v>6848</v>
      </c>
      <c r="J93" s="24">
        <v>6058</v>
      </c>
      <c r="K93" s="24">
        <v>5268</v>
      </c>
      <c r="L93" s="72">
        <f t="shared" si="3"/>
        <v>0</v>
      </c>
      <c r="M93" s="72">
        <f t="shared" si="4"/>
        <v>0</v>
      </c>
      <c r="N93" s="72">
        <f t="shared" si="5"/>
        <v>0</v>
      </c>
      <c r="R93" s="33"/>
      <c r="S93" s="33"/>
      <c r="T93" s="33"/>
    </row>
    <row r="94" spans="2:20" ht="51" customHeight="1" x14ac:dyDescent="0.25">
      <c r="B94" s="15">
        <v>84</v>
      </c>
      <c r="C94" s="21"/>
      <c r="D94" s="20" t="s">
        <v>339</v>
      </c>
      <c r="E94" s="22" t="s">
        <v>336</v>
      </c>
      <c r="F94" s="23" t="s">
        <v>716</v>
      </c>
      <c r="G94" s="20" t="s">
        <v>1309</v>
      </c>
      <c r="H94" s="101"/>
      <c r="I94" s="24">
        <v>8220</v>
      </c>
      <c r="J94" s="24">
        <v>7271</v>
      </c>
      <c r="K94" s="24">
        <v>6323</v>
      </c>
      <c r="L94" s="72">
        <f t="shared" si="3"/>
        <v>0</v>
      </c>
      <c r="M94" s="72">
        <f t="shared" si="4"/>
        <v>0</v>
      </c>
      <c r="N94" s="72">
        <f t="shared" si="5"/>
        <v>0</v>
      </c>
      <c r="R94" s="33"/>
      <c r="S94" s="33"/>
      <c r="T94" s="33"/>
    </row>
    <row r="95" spans="2:20" ht="51" customHeight="1" x14ac:dyDescent="0.25">
      <c r="B95" s="15">
        <v>85</v>
      </c>
      <c r="C95" s="21"/>
      <c r="D95" s="20" t="s">
        <v>332</v>
      </c>
      <c r="E95" s="22" t="s">
        <v>328</v>
      </c>
      <c r="F95" s="23" t="s">
        <v>717</v>
      </c>
      <c r="G95" s="20" t="s">
        <v>1309</v>
      </c>
      <c r="H95" s="101"/>
      <c r="I95" s="24">
        <v>8220</v>
      </c>
      <c r="J95" s="24">
        <v>7271</v>
      </c>
      <c r="K95" s="24">
        <v>6323</v>
      </c>
      <c r="L95" s="72">
        <f t="shared" si="3"/>
        <v>0</v>
      </c>
      <c r="M95" s="72">
        <f t="shared" si="4"/>
        <v>0</v>
      </c>
      <c r="N95" s="72">
        <f t="shared" si="5"/>
        <v>0</v>
      </c>
      <c r="R95" s="33"/>
      <c r="S95" s="33"/>
      <c r="T95" s="33"/>
    </row>
    <row r="96" spans="2:20" ht="51" customHeight="1" x14ac:dyDescent="0.25">
      <c r="B96" s="15">
        <v>86</v>
      </c>
      <c r="C96" s="21"/>
      <c r="D96" s="20" t="s">
        <v>159</v>
      </c>
      <c r="E96" s="22" t="s">
        <v>160</v>
      </c>
      <c r="F96" s="23" t="s">
        <v>718</v>
      </c>
      <c r="G96" s="20" t="s">
        <v>1314</v>
      </c>
      <c r="H96" s="101"/>
      <c r="I96" s="24">
        <v>9057</v>
      </c>
      <c r="J96" s="24">
        <v>8012</v>
      </c>
      <c r="K96" s="24">
        <v>6967</v>
      </c>
      <c r="L96" s="72">
        <f t="shared" si="3"/>
        <v>0</v>
      </c>
      <c r="M96" s="72">
        <f t="shared" si="4"/>
        <v>0</v>
      </c>
      <c r="N96" s="72">
        <f t="shared" si="5"/>
        <v>0</v>
      </c>
      <c r="R96" s="33"/>
      <c r="S96" s="33"/>
      <c r="T96" s="33"/>
    </row>
    <row r="97" spans="2:20" ht="51" customHeight="1" x14ac:dyDescent="0.25">
      <c r="B97" s="15">
        <v>87</v>
      </c>
      <c r="C97" s="21"/>
      <c r="D97" s="20" t="s">
        <v>161</v>
      </c>
      <c r="E97" s="22" t="s">
        <v>162</v>
      </c>
      <c r="F97" s="23" t="s">
        <v>719</v>
      </c>
      <c r="G97" s="20" t="s">
        <v>1315</v>
      </c>
      <c r="H97" s="101"/>
      <c r="I97" s="24">
        <v>12254</v>
      </c>
      <c r="J97" s="24">
        <v>10840</v>
      </c>
      <c r="K97" s="24">
        <v>9426</v>
      </c>
      <c r="L97" s="72">
        <f t="shared" si="3"/>
        <v>0</v>
      </c>
      <c r="M97" s="72">
        <f t="shared" si="4"/>
        <v>0</v>
      </c>
      <c r="N97" s="72">
        <f t="shared" si="5"/>
        <v>0</v>
      </c>
      <c r="R97" s="33"/>
      <c r="S97" s="33"/>
      <c r="T97" s="33"/>
    </row>
    <row r="98" spans="2:20" ht="51" customHeight="1" x14ac:dyDescent="0.25">
      <c r="B98" s="15">
        <v>88</v>
      </c>
      <c r="C98" s="21"/>
      <c r="D98" s="20" t="s">
        <v>163</v>
      </c>
      <c r="E98" s="22" t="s">
        <v>160</v>
      </c>
      <c r="F98" s="23" t="s">
        <v>720</v>
      </c>
      <c r="G98" s="20" t="s">
        <v>1280</v>
      </c>
      <c r="H98" s="101"/>
      <c r="I98" s="24">
        <v>13320</v>
      </c>
      <c r="J98" s="24">
        <v>11783</v>
      </c>
      <c r="K98" s="24">
        <v>10246</v>
      </c>
      <c r="L98" s="72">
        <f t="shared" si="3"/>
        <v>0</v>
      </c>
      <c r="M98" s="72">
        <f t="shared" si="4"/>
        <v>0</v>
      </c>
      <c r="N98" s="72">
        <f t="shared" si="5"/>
        <v>0</v>
      </c>
      <c r="R98" s="33"/>
      <c r="S98" s="33"/>
      <c r="T98" s="33"/>
    </row>
    <row r="99" spans="2:20" ht="51" customHeight="1" x14ac:dyDescent="0.25">
      <c r="B99" s="15">
        <v>89</v>
      </c>
      <c r="C99" s="21"/>
      <c r="D99" s="20" t="s">
        <v>164</v>
      </c>
      <c r="E99" s="22" t="s">
        <v>162</v>
      </c>
      <c r="F99" s="23" t="s">
        <v>721</v>
      </c>
      <c r="G99" s="20" t="s">
        <v>1316</v>
      </c>
      <c r="H99" s="101"/>
      <c r="I99" s="24">
        <v>18651</v>
      </c>
      <c r="J99" s="24">
        <v>16499</v>
      </c>
      <c r="K99" s="24">
        <v>14347</v>
      </c>
      <c r="L99" s="72">
        <f t="shared" si="3"/>
        <v>0</v>
      </c>
      <c r="M99" s="72">
        <f t="shared" si="4"/>
        <v>0</v>
      </c>
      <c r="N99" s="72">
        <f t="shared" si="5"/>
        <v>0</v>
      </c>
      <c r="R99" s="33"/>
      <c r="S99" s="33"/>
      <c r="T99" s="33"/>
    </row>
    <row r="100" spans="2:20" ht="51" customHeight="1" x14ac:dyDescent="0.25">
      <c r="B100" s="15">
        <v>90</v>
      </c>
      <c r="C100" s="21"/>
      <c r="D100" s="20">
        <v>78405</v>
      </c>
      <c r="E100" s="22" t="s">
        <v>312</v>
      </c>
      <c r="F100" s="23" t="s">
        <v>722</v>
      </c>
      <c r="G100" s="20" t="s">
        <v>1280</v>
      </c>
      <c r="H100" s="101"/>
      <c r="I100" s="24">
        <v>10230</v>
      </c>
      <c r="J100" s="24">
        <v>9049</v>
      </c>
      <c r="K100" s="24">
        <v>7869</v>
      </c>
      <c r="L100" s="72">
        <f t="shared" si="3"/>
        <v>0</v>
      </c>
      <c r="M100" s="72">
        <f t="shared" si="4"/>
        <v>0</v>
      </c>
      <c r="N100" s="72">
        <f t="shared" si="5"/>
        <v>0</v>
      </c>
      <c r="R100" s="33"/>
      <c r="S100" s="33"/>
      <c r="T100" s="33"/>
    </row>
    <row r="101" spans="2:20" ht="51" customHeight="1" x14ac:dyDescent="0.25">
      <c r="B101" s="15">
        <v>91</v>
      </c>
      <c r="C101" s="21"/>
      <c r="D101" s="20" t="s">
        <v>38</v>
      </c>
      <c r="E101" s="22" t="s">
        <v>36</v>
      </c>
      <c r="F101" s="23" t="s">
        <v>723</v>
      </c>
      <c r="G101" s="20" t="s">
        <v>1279</v>
      </c>
      <c r="H101" s="101"/>
      <c r="I101" s="24">
        <v>3696</v>
      </c>
      <c r="J101" s="24">
        <v>3269</v>
      </c>
      <c r="K101" s="24">
        <v>2843</v>
      </c>
      <c r="L101" s="72">
        <f t="shared" si="3"/>
        <v>0</v>
      </c>
      <c r="M101" s="72">
        <f t="shared" si="4"/>
        <v>0</v>
      </c>
      <c r="N101" s="72">
        <f t="shared" si="5"/>
        <v>0</v>
      </c>
      <c r="R101" s="33"/>
      <c r="S101" s="33"/>
      <c r="T101" s="33"/>
    </row>
    <row r="102" spans="2:20" ht="51" customHeight="1" x14ac:dyDescent="0.25">
      <c r="B102" s="15">
        <v>92</v>
      </c>
      <c r="C102" s="21"/>
      <c r="D102" s="20" t="s">
        <v>39</v>
      </c>
      <c r="E102" s="22" t="s">
        <v>40</v>
      </c>
      <c r="F102" s="23" t="s">
        <v>724</v>
      </c>
      <c r="G102" s="20" t="s">
        <v>1280</v>
      </c>
      <c r="H102" s="101"/>
      <c r="I102" s="24">
        <v>7943</v>
      </c>
      <c r="J102" s="24">
        <v>7027</v>
      </c>
      <c r="K102" s="24">
        <v>6110</v>
      </c>
      <c r="L102" s="72">
        <f t="shared" si="3"/>
        <v>0</v>
      </c>
      <c r="M102" s="72">
        <f t="shared" si="4"/>
        <v>0</v>
      </c>
      <c r="N102" s="72">
        <f t="shared" si="5"/>
        <v>0</v>
      </c>
      <c r="R102" s="33"/>
      <c r="S102" s="33"/>
      <c r="T102" s="33"/>
    </row>
    <row r="103" spans="2:20" ht="51" customHeight="1" x14ac:dyDescent="0.25">
      <c r="B103" s="15">
        <v>93</v>
      </c>
      <c r="C103" s="21"/>
      <c r="D103" s="20" t="s">
        <v>543</v>
      </c>
      <c r="E103" s="22" t="s">
        <v>544</v>
      </c>
      <c r="F103" s="23" t="s">
        <v>725</v>
      </c>
      <c r="G103" s="20" t="s">
        <v>1317</v>
      </c>
      <c r="H103" s="101"/>
      <c r="I103" s="24">
        <v>2877</v>
      </c>
      <c r="J103" s="24">
        <v>2545</v>
      </c>
      <c r="K103" s="24">
        <v>2213</v>
      </c>
      <c r="L103" s="72">
        <f t="shared" si="3"/>
        <v>0</v>
      </c>
      <c r="M103" s="72">
        <f t="shared" si="4"/>
        <v>0</v>
      </c>
      <c r="N103" s="72">
        <f t="shared" si="5"/>
        <v>0</v>
      </c>
      <c r="R103" s="33"/>
      <c r="S103" s="33"/>
      <c r="T103" s="33"/>
    </row>
    <row r="104" spans="2:20" ht="51" customHeight="1" x14ac:dyDescent="0.25">
      <c r="B104" s="15">
        <v>94</v>
      </c>
      <c r="C104" s="21"/>
      <c r="D104" s="20" t="s">
        <v>422</v>
      </c>
      <c r="E104" s="22" t="s">
        <v>423</v>
      </c>
      <c r="F104" s="23" t="s">
        <v>726</v>
      </c>
      <c r="G104" s="20" t="s">
        <v>1318</v>
      </c>
      <c r="H104" s="101"/>
      <c r="I104" s="24">
        <v>3730</v>
      </c>
      <c r="J104" s="24">
        <v>3299</v>
      </c>
      <c r="K104" s="24">
        <v>2869</v>
      </c>
      <c r="L104" s="72">
        <f t="shared" si="3"/>
        <v>0</v>
      </c>
      <c r="M104" s="72">
        <f t="shared" si="4"/>
        <v>0</v>
      </c>
      <c r="N104" s="72">
        <f t="shared" si="5"/>
        <v>0</v>
      </c>
      <c r="R104" s="33"/>
      <c r="S104" s="33"/>
      <c r="T104" s="33"/>
    </row>
    <row r="105" spans="2:20" ht="51" customHeight="1" x14ac:dyDescent="0.25">
      <c r="B105" s="15">
        <v>95</v>
      </c>
      <c r="C105" s="21"/>
      <c r="D105" s="20" t="s">
        <v>424</v>
      </c>
      <c r="E105" s="22" t="s">
        <v>425</v>
      </c>
      <c r="F105" s="23" t="s">
        <v>727</v>
      </c>
      <c r="G105" s="20" t="s">
        <v>1319</v>
      </c>
      <c r="H105" s="101"/>
      <c r="I105" s="24">
        <v>5858</v>
      </c>
      <c r="J105" s="24">
        <v>5182</v>
      </c>
      <c r="K105" s="24">
        <v>4506</v>
      </c>
      <c r="L105" s="72">
        <f t="shared" si="3"/>
        <v>0</v>
      </c>
      <c r="M105" s="72">
        <f t="shared" si="4"/>
        <v>0</v>
      </c>
      <c r="N105" s="72">
        <f t="shared" si="5"/>
        <v>0</v>
      </c>
      <c r="R105" s="33"/>
      <c r="S105" s="33"/>
      <c r="T105" s="33"/>
    </row>
    <row r="106" spans="2:20" ht="51" customHeight="1" x14ac:dyDescent="0.25">
      <c r="B106" s="15">
        <v>96</v>
      </c>
      <c r="C106" s="21"/>
      <c r="D106" s="20" t="s">
        <v>426</v>
      </c>
      <c r="E106" s="22" t="s">
        <v>423</v>
      </c>
      <c r="F106" s="23" t="s">
        <v>728</v>
      </c>
      <c r="G106" s="20" t="s">
        <v>1320</v>
      </c>
      <c r="H106" s="101"/>
      <c r="I106" s="24">
        <v>7995</v>
      </c>
      <c r="J106" s="24">
        <v>7073</v>
      </c>
      <c r="K106" s="24">
        <v>6150</v>
      </c>
      <c r="L106" s="72">
        <f t="shared" si="3"/>
        <v>0</v>
      </c>
      <c r="M106" s="72">
        <f t="shared" si="4"/>
        <v>0</v>
      </c>
      <c r="N106" s="72">
        <f t="shared" si="5"/>
        <v>0</v>
      </c>
      <c r="R106" s="33"/>
      <c r="S106" s="33"/>
      <c r="T106" s="33"/>
    </row>
    <row r="107" spans="2:20" ht="51" customHeight="1" x14ac:dyDescent="0.25">
      <c r="B107" s="15">
        <v>97</v>
      </c>
      <c r="C107" s="21"/>
      <c r="D107" s="20" t="s">
        <v>166</v>
      </c>
      <c r="E107" s="22" t="s">
        <v>167</v>
      </c>
      <c r="F107" s="23" t="s">
        <v>729</v>
      </c>
      <c r="G107" s="20" t="s">
        <v>604</v>
      </c>
      <c r="H107" s="101"/>
      <c r="I107" s="24">
        <v>14388</v>
      </c>
      <c r="J107" s="24">
        <v>12728</v>
      </c>
      <c r="K107" s="24">
        <v>11068</v>
      </c>
      <c r="L107" s="72">
        <f t="shared" si="3"/>
        <v>0</v>
      </c>
      <c r="M107" s="72">
        <f t="shared" si="4"/>
        <v>0</v>
      </c>
      <c r="N107" s="72">
        <f t="shared" si="5"/>
        <v>0</v>
      </c>
      <c r="R107" s="33"/>
      <c r="S107" s="33"/>
      <c r="T107" s="33"/>
    </row>
    <row r="108" spans="2:20" ht="51" customHeight="1" x14ac:dyDescent="0.25">
      <c r="B108" s="15">
        <v>98</v>
      </c>
      <c r="C108" s="21"/>
      <c r="D108" s="20" t="s">
        <v>168</v>
      </c>
      <c r="E108" s="22" t="s">
        <v>169</v>
      </c>
      <c r="F108" s="23" t="s">
        <v>730</v>
      </c>
      <c r="G108" s="20" t="s">
        <v>1321</v>
      </c>
      <c r="H108" s="101"/>
      <c r="I108" s="24">
        <v>15989</v>
      </c>
      <c r="J108" s="24">
        <v>14144</v>
      </c>
      <c r="K108" s="24">
        <v>12299</v>
      </c>
      <c r="L108" s="72">
        <f t="shared" si="3"/>
        <v>0</v>
      </c>
      <c r="M108" s="72">
        <f t="shared" si="4"/>
        <v>0</v>
      </c>
      <c r="N108" s="72">
        <f t="shared" si="5"/>
        <v>0</v>
      </c>
      <c r="R108" s="33"/>
      <c r="S108" s="33"/>
      <c r="T108" s="33"/>
    </row>
    <row r="109" spans="2:20" ht="51" customHeight="1" x14ac:dyDescent="0.25">
      <c r="B109" s="15">
        <v>99</v>
      </c>
      <c r="C109" s="21"/>
      <c r="D109" s="20" t="s">
        <v>348</v>
      </c>
      <c r="E109" s="22" t="s">
        <v>349</v>
      </c>
      <c r="F109" s="23" t="s">
        <v>731</v>
      </c>
      <c r="G109" s="20" t="s">
        <v>1284</v>
      </c>
      <c r="H109" s="101"/>
      <c r="I109" s="24">
        <v>9547</v>
      </c>
      <c r="J109" s="24">
        <v>8446</v>
      </c>
      <c r="K109" s="24">
        <v>7344</v>
      </c>
      <c r="L109" s="72">
        <f t="shared" si="3"/>
        <v>0</v>
      </c>
      <c r="M109" s="72">
        <f t="shared" si="4"/>
        <v>0</v>
      </c>
      <c r="N109" s="72">
        <f t="shared" si="5"/>
        <v>0</v>
      </c>
      <c r="R109" s="33"/>
      <c r="S109" s="33"/>
      <c r="T109" s="33"/>
    </row>
    <row r="110" spans="2:20" ht="51" customHeight="1" x14ac:dyDescent="0.25">
      <c r="B110" s="15">
        <v>100</v>
      </c>
      <c r="C110" s="21"/>
      <c r="D110" s="20" t="s">
        <v>452</v>
      </c>
      <c r="E110" s="22" t="s">
        <v>453</v>
      </c>
      <c r="F110" s="23" t="s">
        <v>732</v>
      </c>
      <c r="G110" s="20" t="s">
        <v>604</v>
      </c>
      <c r="H110" s="101"/>
      <c r="I110" s="24">
        <v>2298</v>
      </c>
      <c r="J110" s="24">
        <v>2033</v>
      </c>
      <c r="K110" s="24">
        <v>1768</v>
      </c>
      <c r="L110" s="72">
        <f t="shared" si="3"/>
        <v>0</v>
      </c>
      <c r="M110" s="72">
        <f t="shared" si="4"/>
        <v>0</v>
      </c>
      <c r="N110" s="72">
        <f t="shared" si="5"/>
        <v>0</v>
      </c>
      <c r="R110" s="33"/>
      <c r="S110" s="33"/>
      <c r="T110" s="33"/>
    </row>
    <row r="111" spans="2:20" ht="51" customHeight="1" x14ac:dyDescent="0.25">
      <c r="B111" s="15">
        <v>101</v>
      </c>
      <c r="C111" s="21"/>
      <c r="D111" s="20" t="s">
        <v>454</v>
      </c>
      <c r="E111" s="22" t="s">
        <v>453</v>
      </c>
      <c r="F111" s="23" t="s">
        <v>733</v>
      </c>
      <c r="G111" s="20" t="s">
        <v>604</v>
      </c>
      <c r="H111" s="101"/>
      <c r="I111" s="24">
        <v>3322</v>
      </c>
      <c r="J111" s="24">
        <v>2938</v>
      </c>
      <c r="K111" s="24">
        <v>2555</v>
      </c>
      <c r="L111" s="72">
        <f t="shared" si="3"/>
        <v>0</v>
      </c>
      <c r="M111" s="72">
        <f t="shared" si="4"/>
        <v>0</v>
      </c>
      <c r="N111" s="72">
        <f t="shared" si="5"/>
        <v>0</v>
      </c>
      <c r="R111" s="33"/>
      <c r="S111" s="33"/>
      <c r="T111" s="33"/>
    </row>
    <row r="112" spans="2:20" ht="51" customHeight="1" x14ac:dyDescent="0.25">
      <c r="B112" s="15">
        <v>102</v>
      </c>
      <c r="C112" s="21"/>
      <c r="D112" s="20" t="s">
        <v>455</v>
      </c>
      <c r="E112" s="22" t="s">
        <v>453</v>
      </c>
      <c r="F112" s="23" t="s">
        <v>734</v>
      </c>
      <c r="G112" s="20" t="s">
        <v>604</v>
      </c>
      <c r="H112" s="101"/>
      <c r="I112" s="24">
        <v>6136</v>
      </c>
      <c r="J112" s="24">
        <v>5428</v>
      </c>
      <c r="K112" s="24">
        <v>4720</v>
      </c>
      <c r="L112" s="72">
        <f t="shared" si="3"/>
        <v>0</v>
      </c>
      <c r="M112" s="72">
        <f t="shared" si="4"/>
        <v>0</v>
      </c>
      <c r="N112" s="72">
        <f t="shared" si="5"/>
        <v>0</v>
      </c>
      <c r="R112" s="33"/>
      <c r="S112" s="33"/>
      <c r="T112" s="33"/>
    </row>
    <row r="113" spans="2:20" ht="51" customHeight="1" x14ac:dyDescent="0.25">
      <c r="B113" s="15">
        <v>103</v>
      </c>
      <c r="C113" s="21"/>
      <c r="D113" s="20" t="s">
        <v>456</v>
      </c>
      <c r="E113" s="22" t="s">
        <v>453</v>
      </c>
      <c r="F113" s="23" t="s">
        <v>735</v>
      </c>
      <c r="G113" s="20" t="s">
        <v>604</v>
      </c>
      <c r="H113" s="101"/>
      <c r="I113" s="24">
        <v>8694</v>
      </c>
      <c r="J113" s="24">
        <v>7691</v>
      </c>
      <c r="K113" s="24">
        <v>6688</v>
      </c>
      <c r="L113" s="72">
        <f t="shared" si="3"/>
        <v>0</v>
      </c>
      <c r="M113" s="72">
        <f t="shared" si="4"/>
        <v>0</v>
      </c>
      <c r="N113" s="72">
        <f t="shared" si="5"/>
        <v>0</v>
      </c>
      <c r="R113" s="33"/>
      <c r="S113" s="33"/>
      <c r="T113" s="33"/>
    </row>
    <row r="114" spans="2:20" ht="51" customHeight="1" x14ac:dyDescent="0.25">
      <c r="B114" s="15">
        <v>104</v>
      </c>
      <c r="C114" s="21"/>
      <c r="D114" s="20" t="s">
        <v>156</v>
      </c>
      <c r="E114" s="22" t="s">
        <v>157</v>
      </c>
      <c r="F114" s="23" t="s">
        <v>736</v>
      </c>
      <c r="G114" s="20" t="s">
        <v>1322</v>
      </c>
      <c r="H114" s="101"/>
      <c r="I114" s="24">
        <v>10660</v>
      </c>
      <c r="J114" s="24">
        <v>9430</v>
      </c>
      <c r="K114" s="24">
        <v>8200</v>
      </c>
      <c r="L114" s="72">
        <f t="shared" si="3"/>
        <v>0</v>
      </c>
      <c r="M114" s="72">
        <f t="shared" si="4"/>
        <v>0</v>
      </c>
      <c r="N114" s="72">
        <f t="shared" si="5"/>
        <v>0</v>
      </c>
      <c r="R114" s="33"/>
      <c r="S114" s="33"/>
      <c r="T114" s="33"/>
    </row>
    <row r="115" spans="2:20" ht="51" customHeight="1" x14ac:dyDescent="0.25">
      <c r="B115" s="15">
        <v>105</v>
      </c>
      <c r="C115" s="21"/>
      <c r="D115" s="20" t="s">
        <v>158</v>
      </c>
      <c r="E115" s="22" t="s">
        <v>157</v>
      </c>
      <c r="F115" s="23" t="s">
        <v>737</v>
      </c>
      <c r="G115" s="20" t="s">
        <v>1323</v>
      </c>
      <c r="H115" s="101"/>
      <c r="I115" s="24">
        <v>21320</v>
      </c>
      <c r="J115" s="24">
        <v>18860</v>
      </c>
      <c r="K115" s="24">
        <v>16400</v>
      </c>
      <c r="L115" s="72">
        <f t="shared" si="3"/>
        <v>0</v>
      </c>
      <c r="M115" s="72">
        <f t="shared" si="4"/>
        <v>0</v>
      </c>
      <c r="N115" s="72">
        <f t="shared" si="5"/>
        <v>0</v>
      </c>
      <c r="R115" s="33"/>
      <c r="S115" s="33"/>
      <c r="T115" s="33"/>
    </row>
    <row r="116" spans="2:20" ht="51" customHeight="1" x14ac:dyDescent="0.25">
      <c r="B116" s="15">
        <v>106</v>
      </c>
      <c r="C116" s="21"/>
      <c r="D116" s="20" t="s">
        <v>55</v>
      </c>
      <c r="E116" s="22" t="s">
        <v>56</v>
      </c>
      <c r="F116" s="23" t="s">
        <v>738</v>
      </c>
      <c r="G116" s="20" t="s">
        <v>604</v>
      </c>
      <c r="H116" s="101"/>
      <c r="I116" s="24">
        <v>20462</v>
      </c>
      <c r="J116" s="24">
        <v>18101</v>
      </c>
      <c r="K116" s="24">
        <v>15740</v>
      </c>
      <c r="L116" s="72">
        <f t="shared" si="3"/>
        <v>0</v>
      </c>
      <c r="M116" s="72">
        <f t="shared" si="4"/>
        <v>0</v>
      </c>
      <c r="N116" s="72">
        <f t="shared" si="5"/>
        <v>0</v>
      </c>
      <c r="R116" s="33"/>
      <c r="S116" s="33"/>
      <c r="T116" s="33"/>
    </row>
    <row r="117" spans="2:20" ht="51" customHeight="1" x14ac:dyDescent="0.25">
      <c r="B117" s="15">
        <v>107</v>
      </c>
      <c r="C117" s="21"/>
      <c r="D117" s="20" t="s">
        <v>57</v>
      </c>
      <c r="E117" s="22" t="s">
        <v>56</v>
      </c>
      <c r="F117" s="23" t="s">
        <v>738</v>
      </c>
      <c r="G117" s="20" t="s">
        <v>604</v>
      </c>
      <c r="H117" s="101"/>
      <c r="I117" s="24">
        <v>17904</v>
      </c>
      <c r="J117" s="24">
        <v>15838</v>
      </c>
      <c r="K117" s="24">
        <v>13772</v>
      </c>
      <c r="L117" s="72">
        <f t="shared" si="3"/>
        <v>0</v>
      </c>
      <c r="M117" s="72">
        <f t="shared" si="4"/>
        <v>0</v>
      </c>
      <c r="N117" s="72">
        <f t="shared" si="5"/>
        <v>0</v>
      </c>
      <c r="R117" s="33"/>
      <c r="S117" s="33"/>
      <c r="T117" s="33"/>
    </row>
    <row r="118" spans="2:20" ht="51" customHeight="1" x14ac:dyDescent="0.25">
      <c r="B118" s="15">
        <v>108</v>
      </c>
      <c r="C118" s="21"/>
      <c r="D118" s="20" t="s">
        <v>355</v>
      </c>
      <c r="E118" s="22" t="s">
        <v>356</v>
      </c>
      <c r="F118" s="23" t="s">
        <v>739</v>
      </c>
      <c r="G118" s="20" t="s">
        <v>604</v>
      </c>
      <c r="H118" s="101"/>
      <c r="I118" s="24">
        <v>22737</v>
      </c>
      <c r="J118" s="24">
        <v>20114</v>
      </c>
      <c r="K118" s="24">
        <v>17490</v>
      </c>
      <c r="L118" s="72">
        <f t="shared" si="3"/>
        <v>0</v>
      </c>
      <c r="M118" s="72">
        <f t="shared" si="4"/>
        <v>0</v>
      </c>
      <c r="N118" s="72">
        <f t="shared" si="5"/>
        <v>0</v>
      </c>
      <c r="R118" s="33"/>
      <c r="S118" s="33"/>
      <c r="T118" s="33"/>
    </row>
    <row r="119" spans="2:20" ht="51" customHeight="1" x14ac:dyDescent="0.25">
      <c r="B119" s="15">
        <v>109</v>
      </c>
      <c r="C119" s="21"/>
      <c r="D119" s="20" t="s">
        <v>357</v>
      </c>
      <c r="E119" s="22" t="s">
        <v>356</v>
      </c>
      <c r="F119" s="23" t="s">
        <v>740</v>
      </c>
      <c r="G119" s="20" t="s">
        <v>604</v>
      </c>
      <c r="H119" s="101"/>
      <c r="I119" s="24">
        <v>15915</v>
      </c>
      <c r="J119" s="24">
        <v>14078</v>
      </c>
      <c r="K119" s="24">
        <v>12242</v>
      </c>
      <c r="L119" s="72">
        <f t="shared" si="3"/>
        <v>0</v>
      </c>
      <c r="M119" s="72">
        <f t="shared" si="4"/>
        <v>0</v>
      </c>
      <c r="N119" s="72">
        <f t="shared" si="5"/>
        <v>0</v>
      </c>
      <c r="R119" s="33"/>
      <c r="S119" s="33"/>
      <c r="T119" s="33"/>
    </row>
    <row r="120" spans="2:20" ht="51" customHeight="1" x14ac:dyDescent="0.25">
      <c r="B120" s="15">
        <v>110</v>
      </c>
      <c r="C120" s="21"/>
      <c r="D120" s="20" t="s">
        <v>601</v>
      </c>
      <c r="E120" s="22" t="s">
        <v>602</v>
      </c>
      <c r="F120" s="23" t="s">
        <v>741</v>
      </c>
      <c r="G120" s="20" t="s">
        <v>1324</v>
      </c>
      <c r="H120" s="101"/>
      <c r="I120" s="24">
        <v>10127</v>
      </c>
      <c r="J120" s="24">
        <v>8959</v>
      </c>
      <c r="K120" s="24">
        <v>7790</v>
      </c>
      <c r="L120" s="72">
        <f t="shared" si="3"/>
        <v>0</v>
      </c>
      <c r="M120" s="72">
        <f t="shared" si="4"/>
        <v>0</v>
      </c>
      <c r="N120" s="72">
        <f t="shared" si="5"/>
        <v>0</v>
      </c>
      <c r="R120" s="33"/>
      <c r="S120" s="33"/>
      <c r="T120" s="33"/>
    </row>
    <row r="121" spans="2:20" ht="51" customHeight="1" x14ac:dyDescent="0.25">
      <c r="B121" s="15">
        <v>111</v>
      </c>
      <c r="C121" s="21"/>
      <c r="D121" s="20" t="s">
        <v>472</v>
      </c>
      <c r="E121" s="22" t="s">
        <v>473</v>
      </c>
      <c r="F121" s="23" t="s">
        <v>742</v>
      </c>
      <c r="G121" s="20" t="s">
        <v>604</v>
      </c>
      <c r="H121" s="101"/>
      <c r="I121" s="24">
        <v>12731</v>
      </c>
      <c r="J121" s="24">
        <v>11262</v>
      </c>
      <c r="K121" s="24">
        <v>9793</v>
      </c>
      <c r="L121" s="72">
        <f t="shared" si="3"/>
        <v>0</v>
      </c>
      <c r="M121" s="72">
        <f t="shared" si="4"/>
        <v>0</v>
      </c>
      <c r="N121" s="72">
        <f t="shared" si="5"/>
        <v>0</v>
      </c>
      <c r="R121" s="33"/>
      <c r="S121" s="33"/>
      <c r="T121" s="33"/>
    </row>
    <row r="122" spans="2:20" ht="51" customHeight="1" x14ac:dyDescent="0.25">
      <c r="B122" s="15">
        <v>112</v>
      </c>
      <c r="C122" s="21"/>
      <c r="D122" s="20" t="s">
        <v>285</v>
      </c>
      <c r="E122" s="22" t="s">
        <v>284</v>
      </c>
      <c r="F122" s="23" t="s">
        <v>743</v>
      </c>
      <c r="G122" s="20" t="s">
        <v>1325</v>
      </c>
      <c r="H122" s="101"/>
      <c r="I122" s="24">
        <v>12373</v>
      </c>
      <c r="J122" s="24">
        <v>10946</v>
      </c>
      <c r="K122" s="24">
        <v>9518</v>
      </c>
      <c r="L122" s="72">
        <f t="shared" si="3"/>
        <v>0</v>
      </c>
      <c r="M122" s="72">
        <f t="shared" si="4"/>
        <v>0</v>
      </c>
      <c r="N122" s="72">
        <f t="shared" si="5"/>
        <v>0</v>
      </c>
      <c r="R122" s="33"/>
      <c r="S122" s="33"/>
      <c r="T122" s="33"/>
    </row>
    <row r="123" spans="2:20" ht="51" customHeight="1" x14ac:dyDescent="0.25">
      <c r="B123" s="15">
        <v>113</v>
      </c>
      <c r="C123" s="21"/>
      <c r="D123" s="20" t="s">
        <v>286</v>
      </c>
      <c r="E123" s="22" t="s">
        <v>284</v>
      </c>
      <c r="F123" s="23" t="s">
        <v>744</v>
      </c>
      <c r="G123" s="20" t="s">
        <v>1326</v>
      </c>
      <c r="H123" s="101"/>
      <c r="I123" s="24">
        <v>19952</v>
      </c>
      <c r="J123" s="24">
        <v>17650</v>
      </c>
      <c r="K123" s="24">
        <v>15348</v>
      </c>
      <c r="L123" s="72">
        <f t="shared" si="3"/>
        <v>0</v>
      </c>
      <c r="M123" s="72">
        <f t="shared" si="4"/>
        <v>0</v>
      </c>
      <c r="N123" s="72">
        <f t="shared" si="5"/>
        <v>0</v>
      </c>
      <c r="R123" s="33"/>
      <c r="S123" s="33"/>
      <c r="T123" s="33"/>
    </row>
    <row r="124" spans="2:20" ht="51" customHeight="1" x14ac:dyDescent="0.25">
      <c r="B124" s="15">
        <v>114</v>
      </c>
      <c r="C124" s="21"/>
      <c r="D124" s="20" t="s">
        <v>170</v>
      </c>
      <c r="E124" s="22" t="s">
        <v>171</v>
      </c>
      <c r="F124" s="23" t="s">
        <v>745</v>
      </c>
      <c r="G124" s="20" t="s">
        <v>1327</v>
      </c>
      <c r="H124" s="101"/>
      <c r="I124" s="24">
        <v>7415</v>
      </c>
      <c r="J124" s="24">
        <v>6560</v>
      </c>
      <c r="K124" s="24">
        <v>5704</v>
      </c>
      <c r="L124" s="72">
        <f t="shared" si="3"/>
        <v>0</v>
      </c>
      <c r="M124" s="72">
        <f t="shared" si="4"/>
        <v>0</v>
      </c>
      <c r="N124" s="72">
        <f t="shared" si="5"/>
        <v>0</v>
      </c>
      <c r="R124" s="33"/>
      <c r="S124" s="33"/>
      <c r="T124" s="33"/>
    </row>
    <row r="125" spans="2:20" ht="51" customHeight="1" x14ac:dyDescent="0.25">
      <c r="B125" s="15">
        <v>115</v>
      </c>
      <c r="C125" s="21"/>
      <c r="D125" s="20" t="s">
        <v>172</v>
      </c>
      <c r="E125" s="22" t="s">
        <v>173</v>
      </c>
      <c r="F125" s="23" t="s">
        <v>746</v>
      </c>
      <c r="G125" s="20" t="s">
        <v>604</v>
      </c>
      <c r="H125" s="101"/>
      <c r="I125" s="24">
        <v>8540</v>
      </c>
      <c r="J125" s="24">
        <v>7554</v>
      </c>
      <c r="K125" s="24">
        <v>6569</v>
      </c>
      <c r="L125" s="72">
        <f t="shared" si="3"/>
        <v>0</v>
      </c>
      <c r="M125" s="72">
        <f t="shared" si="4"/>
        <v>0</v>
      </c>
      <c r="N125" s="72">
        <f t="shared" si="5"/>
        <v>0</v>
      </c>
      <c r="R125" s="33"/>
      <c r="S125" s="33"/>
      <c r="T125" s="33"/>
    </row>
    <row r="126" spans="2:20" ht="51" customHeight="1" x14ac:dyDescent="0.25">
      <c r="B126" s="15">
        <v>116</v>
      </c>
      <c r="C126" s="21"/>
      <c r="D126" s="20" t="s">
        <v>174</v>
      </c>
      <c r="E126" s="22" t="s">
        <v>173</v>
      </c>
      <c r="F126" s="23" t="s">
        <v>747</v>
      </c>
      <c r="G126" s="20" t="s">
        <v>1328</v>
      </c>
      <c r="H126" s="101"/>
      <c r="I126" s="24">
        <v>12864</v>
      </c>
      <c r="J126" s="24">
        <v>11379</v>
      </c>
      <c r="K126" s="24">
        <v>9895</v>
      </c>
      <c r="L126" s="72">
        <f t="shared" si="3"/>
        <v>0</v>
      </c>
      <c r="M126" s="72">
        <f t="shared" si="4"/>
        <v>0</v>
      </c>
      <c r="N126" s="72">
        <f t="shared" si="5"/>
        <v>0</v>
      </c>
      <c r="R126" s="33"/>
      <c r="S126" s="33"/>
      <c r="T126" s="33"/>
    </row>
    <row r="127" spans="2:20" ht="51" customHeight="1" x14ac:dyDescent="0.25">
      <c r="B127" s="15">
        <v>117</v>
      </c>
      <c r="C127" s="21"/>
      <c r="D127" s="20" t="s">
        <v>177</v>
      </c>
      <c r="E127" s="22" t="s">
        <v>178</v>
      </c>
      <c r="F127" s="23" t="s">
        <v>748</v>
      </c>
      <c r="G127" s="20" t="s">
        <v>604</v>
      </c>
      <c r="H127" s="101"/>
      <c r="I127" s="24">
        <v>2725</v>
      </c>
      <c r="J127" s="24">
        <v>2410</v>
      </c>
      <c r="K127" s="24">
        <v>2096</v>
      </c>
      <c r="L127" s="72">
        <f t="shared" si="3"/>
        <v>0</v>
      </c>
      <c r="M127" s="72">
        <f t="shared" si="4"/>
        <v>0</v>
      </c>
      <c r="N127" s="72">
        <f t="shared" si="5"/>
        <v>0</v>
      </c>
      <c r="R127" s="33"/>
      <c r="S127" s="33"/>
      <c r="T127" s="33"/>
    </row>
    <row r="128" spans="2:20" ht="51" customHeight="1" x14ac:dyDescent="0.25">
      <c r="B128" s="15">
        <v>118</v>
      </c>
      <c r="C128" s="21"/>
      <c r="D128" s="20" t="s">
        <v>179</v>
      </c>
      <c r="E128" s="22" t="s">
        <v>178</v>
      </c>
      <c r="F128" s="23" t="s">
        <v>749</v>
      </c>
      <c r="G128" s="20" t="s">
        <v>604</v>
      </c>
      <c r="H128" s="101"/>
      <c r="I128" s="24">
        <v>4544</v>
      </c>
      <c r="J128" s="24">
        <v>4019</v>
      </c>
      <c r="K128" s="24">
        <v>3495</v>
      </c>
      <c r="L128" s="72">
        <f t="shared" si="3"/>
        <v>0</v>
      </c>
      <c r="M128" s="72">
        <f t="shared" si="4"/>
        <v>0</v>
      </c>
      <c r="N128" s="72">
        <f t="shared" si="5"/>
        <v>0</v>
      </c>
      <c r="R128" s="33"/>
      <c r="S128" s="33"/>
      <c r="T128" s="33"/>
    </row>
    <row r="129" spans="2:20" ht="51" customHeight="1" x14ac:dyDescent="0.25">
      <c r="B129" s="15">
        <v>119</v>
      </c>
      <c r="C129" s="21"/>
      <c r="D129" s="20" t="s">
        <v>180</v>
      </c>
      <c r="E129" s="22" t="s">
        <v>178</v>
      </c>
      <c r="F129" s="23" t="s">
        <v>750</v>
      </c>
      <c r="G129" s="20" t="s">
        <v>604</v>
      </c>
      <c r="H129" s="101"/>
      <c r="I129" s="24">
        <v>6817</v>
      </c>
      <c r="J129" s="24">
        <v>6031</v>
      </c>
      <c r="K129" s="24">
        <v>5244</v>
      </c>
      <c r="L129" s="72">
        <f t="shared" si="3"/>
        <v>0</v>
      </c>
      <c r="M129" s="72">
        <f t="shared" si="4"/>
        <v>0</v>
      </c>
      <c r="N129" s="72">
        <f t="shared" si="5"/>
        <v>0</v>
      </c>
      <c r="R129" s="33"/>
      <c r="S129" s="33"/>
      <c r="T129" s="33"/>
    </row>
    <row r="130" spans="2:20" ht="51" customHeight="1" x14ac:dyDescent="0.25">
      <c r="B130" s="15">
        <v>120</v>
      </c>
      <c r="C130" s="21"/>
      <c r="D130" s="20" t="s">
        <v>181</v>
      </c>
      <c r="E130" s="22" t="s">
        <v>178</v>
      </c>
      <c r="F130" s="23" t="s">
        <v>751</v>
      </c>
      <c r="G130" s="20" t="s">
        <v>604</v>
      </c>
      <c r="H130" s="101"/>
      <c r="I130" s="24">
        <v>8637</v>
      </c>
      <c r="J130" s="24">
        <v>7641</v>
      </c>
      <c r="K130" s="24">
        <v>6644</v>
      </c>
      <c r="L130" s="72">
        <f t="shared" si="3"/>
        <v>0</v>
      </c>
      <c r="M130" s="72">
        <f t="shared" si="4"/>
        <v>0</v>
      </c>
      <c r="N130" s="72">
        <f t="shared" si="5"/>
        <v>0</v>
      </c>
      <c r="R130" s="33"/>
      <c r="S130" s="33"/>
      <c r="T130" s="33"/>
    </row>
    <row r="131" spans="2:20" ht="51" customHeight="1" x14ac:dyDescent="0.25">
      <c r="B131" s="15">
        <v>121</v>
      </c>
      <c r="C131" s="21"/>
      <c r="D131" s="20">
        <v>994810</v>
      </c>
      <c r="E131" s="22" t="s">
        <v>553</v>
      </c>
      <c r="F131" s="23" t="s">
        <v>752</v>
      </c>
      <c r="G131" s="20" t="s">
        <v>1329</v>
      </c>
      <c r="H131" s="101"/>
      <c r="I131" s="24">
        <v>2249</v>
      </c>
      <c r="J131" s="24">
        <v>1990</v>
      </c>
      <c r="K131" s="24">
        <v>1730</v>
      </c>
      <c r="L131" s="72">
        <f t="shared" si="3"/>
        <v>0</v>
      </c>
      <c r="M131" s="72">
        <f t="shared" si="4"/>
        <v>0</v>
      </c>
      <c r="N131" s="72">
        <f t="shared" si="5"/>
        <v>0</v>
      </c>
      <c r="R131" s="33"/>
      <c r="S131" s="33"/>
      <c r="T131" s="33"/>
    </row>
    <row r="132" spans="2:20" ht="51" customHeight="1" x14ac:dyDescent="0.25">
      <c r="B132" s="15">
        <v>122</v>
      </c>
      <c r="C132" s="21"/>
      <c r="D132" s="20">
        <v>994811</v>
      </c>
      <c r="E132" s="22" t="s">
        <v>553</v>
      </c>
      <c r="F132" s="23" t="s">
        <v>752</v>
      </c>
      <c r="G132" s="20" t="s">
        <v>1330</v>
      </c>
      <c r="H132" s="101"/>
      <c r="I132" s="24">
        <v>2249</v>
      </c>
      <c r="J132" s="24">
        <v>1990</v>
      </c>
      <c r="K132" s="24">
        <v>1730</v>
      </c>
      <c r="L132" s="72">
        <f t="shared" si="3"/>
        <v>0</v>
      </c>
      <c r="M132" s="72">
        <f t="shared" si="4"/>
        <v>0</v>
      </c>
      <c r="N132" s="72">
        <f t="shared" si="5"/>
        <v>0</v>
      </c>
      <c r="R132" s="33"/>
      <c r="S132" s="33"/>
      <c r="T132" s="33"/>
    </row>
    <row r="133" spans="2:20" ht="51" customHeight="1" x14ac:dyDescent="0.25">
      <c r="B133" s="15">
        <v>123</v>
      </c>
      <c r="C133" s="21"/>
      <c r="D133" s="20" t="s">
        <v>545</v>
      </c>
      <c r="E133" s="22" t="s">
        <v>544</v>
      </c>
      <c r="F133" s="23" t="s">
        <v>753</v>
      </c>
      <c r="G133" s="20" t="s">
        <v>1279</v>
      </c>
      <c r="H133" s="101"/>
      <c r="I133" s="24">
        <v>3322</v>
      </c>
      <c r="J133" s="24">
        <v>2938</v>
      </c>
      <c r="K133" s="24">
        <v>2555</v>
      </c>
      <c r="L133" s="72">
        <f t="shared" si="3"/>
        <v>0</v>
      </c>
      <c r="M133" s="72">
        <f t="shared" si="4"/>
        <v>0</v>
      </c>
      <c r="N133" s="72">
        <f t="shared" si="5"/>
        <v>0</v>
      </c>
      <c r="R133" s="33"/>
      <c r="S133" s="33"/>
      <c r="T133" s="33"/>
    </row>
    <row r="134" spans="2:20" ht="51" customHeight="1" x14ac:dyDescent="0.25">
      <c r="B134" s="15">
        <v>124</v>
      </c>
      <c r="C134" s="21"/>
      <c r="D134" s="20" t="s">
        <v>546</v>
      </c>
      <c r="E134" s="22" t="s">
        <v>544</v>
      </c>
      <c r="F134" s="23" t="s">
        <v>754</v>
      </c>
      <c r="G134" s="20" t="s">
        <v>1295</v>
      </c>
      <c r="H134" s="101"/>
      <c r="I134" s="24">
        <v>6586</v>
      </c>
      <c r="J134" s="24">
        <v>5826</v>
      </c>
      <c r="K134" s="24">
        <v>5066</v>
      </c>
      <c r="L134" s="72">
        <f t="shared" si="3"/>
        <v>0</v>
      </c>
      <c r="M134" s="72">
        <f t="shared" si="4"/>
        <v>0</v>
      </c>
      <c r="N134" s="72">
        <f t="shared" si="5"/>
        <v>0</v>
      </c>
      <c r="R134" s="33"/>
      <c r="S134" s="33"/>
      <c r="T134" s="33"/>
    </row>
    <row r="135" spans="2:20" ht="51" customHeight="1" x14ac:dyDescent="0.25">
      <c r="B135" s="15">
        <v>125</v>
      </c>
      <c r="C135" s="21"/>
      <c r="D135" s="20" t="s">
        <v>273</v>
      </c>
      <c r="E135" s="22" t="s">
        <v>274</v>
      </c>
      <c r="F135" s="23" t="s">
        <v>755</v>
      </c>
      <c r="G135" s="20" t="s">
        <v>1331</v>
      </c>
      <c r="H135" s="101"/>
      <c r="I135" s="24">
        <v>24746</v>
      </c>
      <c r="J135" s="24">
        <v>21890</v>
      </c>
      <c r="K135" s="24">
        <v>19035</v>
      </c>
      <c r="L135" s="72">
        <f t="shared" si="3"/>
        <v>0</v>
      </c>
      <c r="M135" s="72">
        <f t="shared" si="4"/>
        <v>0</v>
      </c>
      <c r="N135" s="72">
        <f t="shared" si="5"/>
        <v>0</v>
      </c>
      <c r="R135" s="33"/>
      <c r="S135" s="33"/>
      <c r="T135" s="33"/>
    </row>
    <row r="136" spans="2:20" ht="51" customHeight="1" x14ac:dyDescent="0.25">
      <c r="B136" s="15">
        <v>126</v>
      </c>
      <c r="C136" s="21"/>
      <c r="D136" s="20" t="s">
        <v>277</v>
      </c>
      <c r="E136" s="22" t="s">
        <v>276</v>
      </c>
      <c r="F136" s="23" t="s">
        <v>756</v>
      </c>
      <c r="G136" s="20" t="s">
        <v>1332</v>
      </c>
      <c r="H136" s="101"/>
      <c r="I136" s="24">
        <v>18309</v>
      </c>
      <c r="J136" s="24">
        <v>16197</v>
      </c>
      <c r="K136" s="24">
        <v>14084</v>
      </c>
      <c r="L136" s="72">
        <f t="shared" si="3"/>
        <v>0</v>
      </c>
      <c r="M136" s="72">
        <f t="shared" si="4"/>
        <v>0</v>
      </c>
      <c r="N136" s="72">
        <f t="shared" si="5"/>
        <v>0</v>
      </c>
      <c r="R136" s="33"/>
      <c r="S136" s="33"/>
      <c r="T136" s="33"/>
    </row>
    <row r="137" spans="2:20" ht="51" customHeight="1" x14ac:dyDescent="0.25">
      <c r="B137" s="15">
        <v>127</v>
      </c>
      <c r="C137" s="21"/>
      <c r="D137" s="20" t="s">
        <v>275</v>
      </c>
      <c r="E137" s="22" t="s">
        <v>276</v>
      </c>
      <c r="F137" s="23" t="s">
        <v>757</v>
      </c>
      <c r="G137" s="20" t="s">
        <v>1333</v>
      </c>
      <c r="H137" s="101"/>
      <c r="I137" s="24">
        <v>13428</v>
      </c>
      <c r="J137" s="24">
        <v>11878</v>
      </c>
      <c r="K137" s="24">
        <v>10329</v>
      </c>
      <c r="L137" s="72">
        <f t="shared" si="3"/>
        <v>0</v>
      </c>
      <c r="M137" s="72">
        <f t="shared" si="4"/>
        <v>0</v>
      </c>
      <c r="N137" s="72">
        <f t="shared" si="5"/>
        <v>0</v>
      </c>
      <c r="R137" s="33"/>
      <c r="S137" s="33"/>
      <c r="T137" s="33"/>
    </row>
    <row r="138" spans="2:20" ht="51" customHeight="1" x14ac:dyDescent="0.25">
      <c r="B138" s="15">
        <v>128</v>
      </c>
      <c r="C138" s="21"/>
      <c r="D138" s="20" t="s">
        <v>589</v>
      </c>
      <c r="E138" s="22" t="s">
        <v>590</v>
      </c>
      <c r="F138" s="23" t="s">
        <v>758</v>
      </c>
      <c r="G138" s="20" t="s">
        <v>1334</v>
      </c>
      <c r="H138" s="101"/>
      <c r="I138" s="24">
        <v>4104</v>
      </c>
      <c r="J138" s="24">
        <v>3631</v>
      </c>
      <c r="K138" s="24">
        <v>3157</v>
      </c>
      <c r="L138" s="72">
        <f t="shared" si="3"/>
        <v>0</v>
      </c>
      <c r="M138" s="72">
        <f t="shared" si="4"/>
        <v>0</v>
      </c>
      <c r="N138" s="72">
        <f t="shared" si="5"/>
        <v>0</v>
      </c>
      <c r="R138" s="33"/>
      <c r="S138" s="33"/>
      <c r="T138" s="33"/>
    </row>
    <row r="139" spans="2:20" ht="51" customHeight="1" x14ac:dyDescent="0.25">
      <c r="B139" s="15">
        <v>129</v>
      </c>
      <c r="C139" s="21"/>
      <c r="D139" s="20" t="s">
        <v>591</v>
      </c>
      <c r="E139" s="22" t="s">
        <v>590</v>
      </c>
      <c r="F139" s="23" t="s">
        <v>759</v>
      </c>
      <c r="G139" s="20" t="s">
        <v>1335</v>
      </c>
      <c r="H139" s="101"/>
      <c r="I139" s="24">
        <v>4999</v>
      </c>
      <c r="J139" s="24">
        <v>4422</v>
      </c>
      <c r="K139" s="24">
        <v>3845</v>
      </c>
      <c r="L139" s="72">
        <f t="shared" ref="L139:L202" si="6">I139*$H139</f>
        <v>0</v>
      </c>
      <c r="M139" s="72">
        <f t="shared" ref="M139:M202" si="7">J139*$H139</f>
        <v>0</v>
      </c>
      <c r="N139" s="72">
        <f t="shared" ref="N139:N202" si="8">K139*$H139</f>
        <v>0</v>
      </c>
      <c r="R139" s="33"/>
      <c r="S139" s="33"/>
      <c r="T139" s="33"/>
    </row>
    <row r="140" spans="2:20" ht="51" customHeight="1" x14ac:dyDescent="0.25">
      <c r="B140" s="15">
        <v>130</v>
      </c>
      <c r="C140" s="21"/>
      <c r="D140" s="20" t="s">
        <v>592</v>
      </c>
      <c r="E140" s="22" t="s">
        <v>590</v>
      </c>
      <c r="F140" s="23" t="s">
        <v>760</v>
      </c>
      <c r="G140" s="20" t="s">
        <v>1336</v>
      </c>
      <c r="H140" s="101"/>
      <c r="I140" s="24">
        <v>5454</v>
      </c>
      <c r="J140" s="24">
        <v>4824</v>
      </c>
      <c r="K140" s="24">
        <v>4195</v>
      </c>
      <c r="L140" s="72">
        <f t="shared" si="6"/>
        <v>0</v>
      </c>
      <c r="M140" s="72">
        <f t="shared" si="7"/>
        <v>0</v>
      </c>
      <c r="N140" s="72">
        <f t="shared" si="8"/>
        <v>0</v>
      </c>
      <c r="R140" s="33"/>
      <c r="S140" s="33"/>
      <c r="T140" s="33"/>
    </row>
    <row r="141" spans="2:20" ht="51" customHeight="1" x14ac:dyDescent="0.25">
      <c r="B141" s="15">
        <v>131</v>
      </c>
      <c r="C141" s="21"/>
      <c r="D141" s="20" t="s">
        <v>583</v>
      </c>
      <c r="E141" s="22" t="s">
        <v>567</v>
      </c>
      <c r="F141" s="23" t="s">
        <v>761</v>
      </c>
      <c r="G141" s="20" t="s">
        <v>1337</v>
      </c>
      <c r="H141" s="101"/>
      <c r="I141" s="24">
        <v>4849</v>
      </c>
      <c r="J141" s="24">
        <v>4290</v>
      </c>
      <c r="K141" s="24">
        <v>3730</v>
      </c>
      <c r="L141" s="72">
        <f t="shared" si="6"/>
        <v>0</v>
      </c>
      <c r="M141" s="72">
        <f t="shared" si="7"/>
        <v>0</v>
      </c>
      <c r="N141" s="72">
        <f t="shared" si="8"/>
        <v>0</v>
      </c>
      <c r="R141" s="33"/>
      <c r="S141" s="33"/>
      <c r="T141" s="33"/>
    </row>
    <row r="142" spans="2:20" ht="51" customHeight="1" x14ac:dyDescent="0.25">
      <c r="B142" s="15">
        <v>132</v>
      </c>
      <c r="C142" s="21"/>
      <c r="D142" s="20" t="s">
        <v>279</v>
      </c>
      <c r="E142" s="22" t="s">
        <v>280</v>
      </c>
      <c r="F142" s="23" t="s">
        <v>762</v>
      </c>
      <c r="G142" s="20" t="s">
        <v>604</v>
      </c>
      <c r="H142" s="101"/>
      <c r="I142" s="24">
        <v>20079</v>
      </c>
      <c r="J142" s="24">
        <v>17762</v>
      </c>
      <c r="K142" s="24">
        <v>15445</v>
      </c>
      <c r="L142" s="72">
        <f t="shared" si="6"/>
        <v>0</v>
      </c>
      <c r="M142" s="72">
        <f t="shared" si="7"/>
        <v>0</v>
      </c>
      <c r="N142" s="72">
        <f t="shared" si="8"/>
        <v>0</v>
      </c>
      <c r="R142" s="33"/>
      <c r="S142" s="33"/>
      <c r="T142" s="33"/>
    </row>
    <row r="143" spans="2:20" ht="51" customHeight="1" x14ac:dyDescent="0.25">
      <c r="B143" s="15">
        <v>133</v>
      </c>
      <c r="C143" s="21"/>
      <c r="D143" s="20" t="s">
        <v>281</v>
      </c>
      <c r="E143" s="22" t="s">
        <v>280</v>
      </c>
      <c r="F143" s="23" t="s">
        <v>763</v>
      </c>
      <c r="G143" s="20" t="s">
        <v>1338</v>
      </c>
      <c r="H143" s="101"/>
      <c r="I143" s="24">
        <v>13970</v>
      </c>
      <c r="J143" s="24">
        <v>12358</v>
      </c>
      <c r="K143" s="24">
        <v>10746</v>
      </c>
      <c r="L143" s="72">
        <f t="shared" si="6"/>
        <v>0</v>
      </c>
      <c r="M143" s="72">
        <f t="shared" si="7"/>
        <v>0</v>
      </c>
      <c r="N143" s="72">
        <f t="shared" si="8"/>
        <v>0</v>
      </c>
      <c r="R143" s="33"/>
      <c r="S143" s="33"/>
      <c r="T143" s="33"/>
    </row>
    <row r="144" spans="2:20" ht="51" customHeight="1" x14ac:dyDescent="0.25">
      <c r="B144" s="15">
        <v>134</v>
      </c>
      <c r="C144" s="21"/>
      <c r="D144" s="20" t="s">
        <v>307</v>
      </c>
      <c r="E144" s="22" t="s">
        <v>302</v>
      </c>
      <c r="F144" s="23" t="s">
        <v>764</v>
      </c>
      <c r="G144" s="20" t="s">
        <v>604</v>
      </c>
      <c r="H144" s="101"/>
      <c r="I144" s="24">
        <v>19867</v>
      </c>
      <c r="J144" s="24">
        <v>17574</v>
      </c>
      <c r="K144" s="24">
        <v>15282</v>
      </c>
      <c r="L144" s="72">
        <f t="shared" si="6"/>
        <v>0</v>
      </c>
      <c r="M144" s="72">
        <f t="shared" si="7"/>
        <v>0</v>
      </c>
      <c r="N144" s="72">
        <f t="shared" si="8"/>
        <v>0</v>
      </c>
      <c r="R144" s="33"/>
      <c r="S144" s="33"/>
      <c r="T144" s="33"/>
    </row>
    <row r="145" spans="2:20" ht="51" customHeight="1" x14ac:dyDescent="0.25">
      <c r="B145" s="15">
        <v>135</v>
      </c>
      <c r="C145" s="21"/>
      <c r="D145" s="20">
        <v>914081</v>
      </c>
      <c r="E145" s="22" t="s">
        <v>400</v>
      </c>
      <c r="F145" s="23" t="s">
        <v>765</v>
      </c>
      <c r="G145" s="20" t="s">
        <v>1339</v>
      </c>
      <c r="H145" s="101"/>
      <c r="I145" s="24">
        <v>6921</v>
      </c>
      <c r="J145" s="24">
        <v>6123</v>
      </c>
      <c r="K145" s="24">
        <v>5324</v>
      </c>
      <c r="L145" s="72">
        <f t="shared" si="6"/>
        <v>0</v>
      </c>
      <c r="M145" s="72">
        <f t="shared" si="7"/>
        <v>0</v>
      </c>
      <c r="N145" s="72">
        <f t="shared" si="8"/>
        <v>0</v>
      </c>
      <c r="R145" s="33"/>
      <c r="S145" s="33"/>
      <c r="T145" s="33"/>
    </row>
    <row r="146" spans="2:20" ht="51" customHeight="1" x14ac:dyDescent="0.25">
      <c r="B146" s="15">
        <v>136</v>
      </c>
      <c r="C146" s="21"/>
      <c r="D146" s="20">
        <v>914082</v>
      </c>
      <c r="E146" s="22" t="s">
        <v>400</v>
      </c>
      <c r="F146" s="23" t="s">
        <v>765</v>
      </c>
      <c r="G146" s="20" t="s">
        <v>1340</v>
      </c>
      <c r="H146" s="101"/>
      <c r="I146" s="24">
        <v>6393</v>
      </c>
      <c r="J146" s="24">
        <v>5656</v>
      </c>
      <c r="K146" s="24">
        <v>4918</v>
      </c>
      <c r="L146" s="72">
        <f t="shared" si="6"/>
        <v>0</v>
      </c>
      <c r="M146" s="72">
        <f t="shared" si="7"/>
        <v>0</v>
      </c>
      <c r="N146" s="72">
        <f t="shared" si="8"/>
        <v>0</v>
      </c>
      <c r="R146" s="33"/>
      <c r="S146" s="33"/>
      <c r="T146" s="33"/>
    </row>
    <row r="147" spans="2:20" ht="51" customHeight="1" x14ac:dyDescent="0.25">
      <c r="B147" s="15">
        <v>137</v>
      </c>
      <c r="C147" s="21"/>
      <c r="D147" s="20" t="s">
        <v>477</v>
      </c>
      <c r="E147" s="22" t="s">
        <v>478</v>
      </c>
      <c r="F147" s="23" t="s">
        <v>766</v>
      </c>
      <c r="G147" s="20" t="s">
        <v>1330</v>
      </c>
      <c r="H147" s="101"/>
      <c r="I147" s="24">
        <v>9586</v>
      </c>
      <c r="J147" s="24">
        <v>8480</v>
      </c>
      <c r="K147" s="24">
        <v>7374</v>
      </c>
      <c r="L147" s="72">
        <f t="shared" si="6"/>
        <v>0</v>
      </c>
      <c r="M147" s="72">
        <f t="shared" si="7"/>
        <v>0</v>
      </c>
      <c r="N147" s="72">
        <f t="shared" si="8"/>
        <v>0</v>
      </c>
      <c r="R147" s="33"/>
      <c r="S147" s="33"/>
      <c r="T147" s="33"/>
    </row>
    <row r="148" spans="2:20" ht="51" customHeight="1" x14ac:dyDescent="0.25">
      <c r="B148" s="15">
        <v>138</v>
      </c>
      <c r="C148" s="21"/>
      <c r="D148" s="20" t="s">
        <v>479</v>
      </c>
      <c r="E148" s="22" t="s">
        <v>478</v>
      </c>
      <c r="F148" s="23" t="s">
        <v>767</v>
      </c>
      <c r="G148" s="20" t="s">
        <v>1329</v>
      </c>
      <c r="H148" s="101"/>
      <c r="I148" s="24">
        <v>9586</v>
      </c>
      <c r="J148" s="24">
        <v>8480</v>
      </c>
      <c r="K148" s="24">
        <v>7374</v>
      </c>
      <c r="L148" s="72">
        <f t="shared" si="6"/>
        <v>0</v>
      </c>
      <c r="M148" s="72">
        <f t="shared" si="7"/>
        <v>0</v>
      </c>
      <c r="N148" s="72">
        <f t="shared" si="8"/>
        <v>0</v>
      </c>
      <c r="R148" s="33"/>
      <c r="S148" s="33"/>
      <c r="T148" s="33"/>
    </row>
    <row r="149" spans="2:20" ht="51" customHeight="1" x14ac:dyDescent="0.25">
      <c r="B149" s="15">
        <v>139</v>
      </c>
      <c r="C149" s="21"/>
      <c r="D149" s="20" t="s">
        <v>345</v>
      </c>
      <c r="E149" s="22" t="s">
        <v>346</v>
      </c>
      <c r="F149" s="23" t="s">
        <v>768</v>
      </c>
      <c r="G149" s="20" t="s">
        <v>1341</v>
      </c>
      <c r="H149" s="101"/>
      <c r="I149" s="24">
        <v>15454</v>
      </c>
      <c r="J149" s="24">
        <v>13671</v>
      </c>
      <c r="K149" s="24">
        <v>11888</v>
      </c>
      <c r="L149" s="72">
        <f t="shared" si="6"/>
        <v>0</v>
      </c>
      <c r="M149" s="72">
        <f t="shared" si="7"/>
        <v>0</v>
      </c>
      <c r="N149" s="72">
        <f t="shared" si="8"/>
        <v>0</v>
      </c>
      <c r="R149" s="33"/>
      <c r="S149" s="33"/>
      <c r="T149" s="33"/>
    </row>
    <row r="150" spans="2:20" ht="51" customHeight="1" x14ac:dyDescent="0.25">
      <c r="B150" s="15">
        <v>140</v>
      </c>
      <c r="C150" s="21"/>
      <c r="D150" s="20" t="s">
        <v>596</v>
      </c>
      <c r="E150" s="22" t="s">
        <v>594</v>
      </c>
      <c r="F150" s="23" t="s">
        <v>769</v>
      </c>
      <c r="G150" s="20" t="s">
        <v>1342</v>
      </c>
      <c r="H150" s="101"/>
      <c r="I150" s="24">
        <v>5184</v>
      </c>
      <c r="J150" s="24">
        <v>4586</v>
      </c>
      <c r="K150" s="24">
        <v>3988</v>
      </c>
      <c r="L150" s="72">
        <f t="shared" si="6"/>
        <v>0</v>
      </c>
      <c r="M150" s="72">
        <f t="shared" si="7"/>
        <v>0</v>
      </c>
      <c r="N150" s="72">
        <f t="shared" si="8"/>
        <v>0</v>
      </c>
      <c r="R150" s="33"/>
      <c r="S150" s="33"/>
      <c r="T150" s="33"/>
    </row>
    <row r="151" spans="2:20" ht="51" customHeight="1" x14ac:dyDescent="0.25">
      <c r="B151" s="15">
        <v>141</v>
      </c>
      <c r="C151" s="21"/>
      <c r="D151" s="20" t="s">
        <v>597</v>
      </c>
      <c r="E151" s="22" t="s">
        <v>594</v>
      </c>
      <c r="F151" s="23" t="s">
        <v>770</v>
      </c>
      <c r="G151" s="20" t="s">
        <v>1343</v>
      </c>
      <c r="H151" s="101"/>
      <c r="I151" s="24">
        <v>7537</v>
      </c>
      <c r="J151" s="24">
        <v>6668</v>
      </c>
      <c r="K151" s="24">
        <v>5798</v>
      </c>
      <c r="L151" s="72">
        <f t="shared" si="6"/>
        <v>0</v>
      </c>
      <c r="M151" s="72">
        <f t="shared" si="7"/>
        <v>0</v>
      </c>
      <c r="N151" s="72">
        <f t="shared" si="8"/>
        <v>0</v>
      </c>
      <c r="R151" s="33"/>
      <c r="S151" s="33"/>
      <c r="T151" s="33"/>
    </row>
    <row r="152" spans="2:20" ht="51" customHeight="1" x14ac:dyDescent="0.25">
      <c r="B152" s="15">
        <v>142</v>
      </c>
      <c r="C152" s="21"/>
      <c r="D152" s="20" t="s">
        <v>195</v>
      </c>
      <c r="E152" s="22" t="s">
        <v>196</v>
      </c>
      <c r="F152" s="23" t="s">
        <v>771</v>
      </c>
      <c r="G152" s="20" t="s">
        <v>1344</v>
      </c>
      <c r="H152" s="101"/>
      <c r="I152" s="24">
        <v>21315</v>
      </c>
      <c r="J152" s="24">
        <v>18855</v>
      </c>
      <c r="K152" s="24">
        <v>16396</v>
      </c>
      <c r="L152" s="72">
        <f t="shared" si="6"/>
        <v>0</v>
      </c>
      <c r="M152" s="72">
        <f t="shared" si="7"/>
        <v>0</v>
      </c>
      <c r="N152" s="72">
        <f t="shared" si="8"/>
        <v>0</v>
      </c>
      <c r="R152" s="33"/>
      <c r="S152" s="33"/>
      <c r="T152" s="33"/>
    </row>
    <row r="153" spans="2:20" ht="51" customHeight="1" x14ac:dyDescent="0.25">
      <c r="B153" s="15">
        <v>143</v>
      </c>
      <c r="C153" s="21"/>
      <c r="D153" s="20" t="s">
        <v>186</v>
      </c>
      <c r="E153" s="22" t="s">
        <v>187</v>
      </c>
      <c r="F153" s="23" t="s">
        <v>772</v>
      </c>
      <c r="G153" s="20" t="s">
        <v>1345</v>
      </c>
      <c r="H153" s="101"/>
      <c r="I153" s="24">
        <v>7479</v>
      </c>
      <c r="J153" s="24">
        <v>6616</v>
      </c>
      <c r="K153" s="24">
        <v>5753</v>
      </c>
      <c r="L153" s="72">
        <f t="shared" si="6"/>
        <v>0</v>
      </c>
      <c r="M153" s="72">
        <f t="shared" si="7"/>
        <v>0</v>
      </c>
      <c r="N153" s="72">
        <f t="shared" si="8"/>
        <v>0</v>
      </c>
      <c r="R153" s="33"/>
      <c r="S153" s="33"/>
      <c r="T153" s="33"/>
    </row>
    <row r="154" spans="2:20" ht="51" customHeight="1" x14ac:dyDescent="0.25">
      <c r="B154" s="15">
        <v>144</v>
      </c>
      <c r="C154" s="21"/>
      <c r="D154" s="20" t="s">
        <v>193</v>
      </c>
      <c r="E154" s="22" t="s">
        <v>169</v>
      </c>
      <c r="F154" s="23" t="s">
        <v>773</v>
      </c>
      <c r="G154" s="20" t="s">
        <v>1321</v>
      </c>
      <c r="H154" s="101"/>
      <c r="I154" s="24">
        <v>14847</v>
      </c>
      <c r="J154" s="24">
        <v>13134</v>
      </c>
      <c r="K154" s="24">
        <v>11421</v>
      </c>
      <c r="L154" s="72">
        <f t="shared" si="6"/>
        <v>0</v>
      </c>
      <c r="M154" s="72">
        <f t="shared" si="7"/>
        <v>0</v>
      </c>
      <c r="N154" s="72">
        <f t="shared" si="8"/>
        <v>0</v>
      </c>
      <c r="R154" s="33"/>
      <c r="S154" s="33"/>
      <c r="T154" s="33"/>
    </row>
    <row r="155" spans="2:20" ht="51" customHeight="1" x14ac:dyDescent="0.25">
      <c r="B155" s="15">
        <v>145</v>
      </c>
      <c r="C155" s="21"/>
      <c r="D155" s="20" t="s">
        <v>188</v>
      </c>
      <c r="E155" s="22" t="s">
        <v>189</v>
      </c>
      <c r="F155" s="23" t="s">
        <v>774</v>
      </c>
      <c r="G155" s="20" t="s">
        <v>1346</v>
      </c>
      <c r="H155" s="101"/>
      <c r="I155" s="24">
        <v>15986</v>
      </c>
      <c r="J155" s="24">
        <v>14142</v>
      </c>
      <c r="K155" s="24">
        <v>12297</v>
      </c>
      <c r="L155" s="72">
        <f t="shared" si="6"/>
        <v>0</v>
      </c>
      <c r="M155" s="72">
        <f t="shared" si="7"/>
        <v>0</v>
      </c>
      <c r="N155" s="72">
        <f t="shared" si="8"/>
        <v>0</v>
      </c>
      <c r="R155" s="33"/>
      <c r="S155" s="33"/>
      <c r="T155" s="33"/>
    </row>
    <row r="156" spans="2:20" ht="51" customHeight="1" x14ac:dyDescent="0.25">
      <c r="B156" s="15">
        <v>146</v>
      </c>
      <c r="C156" s="21"/>
      <c r="D156" s="20" t="s">
        <v>190</v>
      </c>
      <c r="E156" s="22" t="s">
        <v>191</v>
      </c>
      <c r="F156" s="23" t="s">
        <v>775</v>
      </c>
      <c r="G156" s="20" t="s">
        <v>1347</v>
      </c>
      <c r="H156" s="101"/>
      <c r="I156" s="24">
        <v>14920</v>
      </c>
      <c r="J156" s="24">
        <v>13199</v>
      </c>
      <c r="K156" s="24">
        <v>11477</v>
      </c>
      <c r="L156" s="72">
        <f t="shared" si="6"/>
        <v>0</v>
      </c>
      <c r="M156" s="72">
        <f t="shared" si="7"/>
        <v>0</v>
      </c>
      <c r="N156" s="72">
        <f t="shared" si="8"/>
        <v>0</v>
      </c>
      <c r="R156" s="33"/>
      <c r="S156" s="33"/>
      <c r="T156" s="33"/>
    </row>
    <row r="157" spans="2:20" ht="51" customHeight="1" x14ac:dyDescent="0.25">
      <c r="B157" s="15">
        <v>147</v>
      </c>
      <c r="C157" s="21"/>
      <c r="D157" s="20" t="s">
        <v>194</v>
      </c>
      <c r="E157" s="22" t="s">
        <v>169</v>
      </c>
      <c r="F157" s="23" t="s">
        <v>776</v>
      </c>
      <c r="G157" s="20" t="s">
        <v>1247</v>
      </c>
      <c r="H157" s="101"/>
      <c r="I157" s="24">
        <v>16325</v>
      </c>
      <c r="J157" s="24">
        <v>14442</v>
      </c>
      <c r="K157" s="24">
        <v>12558</v>
      </c>
      <c r="L157" s="72">
        <f t="shared" si="6"/>
        <v>0</v>
      </c>
      <c r="M157" s="72">
        <f t="shared" si="7"/>
        <v>0</v>
      </c>
      <c r="N157" s="72">
        <f t="shared" si="8"/>
        <v>0</v>
      </c>
      <c r="R157" s="33"/>
      <c r="S157" s="33"/>
      <c r="T157" s="33"/>
    </row>
    <row r="158" spans="2:20" ht="51" customHeight="1" x14ac:dyDescent="0.25">
      <c r="B158" s="15">
        <v>148</v>
      </c>
      <c r="C158" s="21"/>
      <c r="D158" s="20" t="s">
        <v>192</v>
      </c>
      <c r="E158" s="22" t="s">
        <v>187</v>
      </c>
      <c r="F158" s="23" t="s">
        <v>777</v>
      </c>
      <c r="G158" s="20" t="s">
        <v>1348</v>
      </c>
      <c r="H158" s="101"/>
      <c r="I158" s="24">
        <v>21267</v>
      </c>
      <c r="J158" s="24">
        <v>18813</v>
      </c>
      <c r="K158" s="24">
        <v>16359</v>
      </c>
      <c r="L158" s="72">
        <f t="shared" si="6"/>
        <v>0</v>
      </c>
      <c r="M158" s="72">
        <f t="shared" si="7"/>
        <v>0</v>
      </c>
      <c r="N158" s="72">
        <f t="shared" si="8"/>
        <v>0</v>
      </c>
      <c r="R158" s="33"/>
      <c r="S158" s="33"/>
      <c r="T158" s="33"/>
    </row>
    <row r="159" spans="2:20" ht="51" customHeight="1" x14ac:dyDescent="0.25">
      <c r="B159" s="15">
        <v>149</v>
      </c>
      <c r="C159" s="21"/>
      <c r="D159" s="20">
        <v>998040</v>
      </c>
      <c r="E159" s="22" t="s">
        <v>598</v>
      </c>
      <c r="F159" s="23" t="s">
        <v>778</v>
      </c>
      <c r="G159" s="20" t="s">
        <v>1349</v>
      </c>
      <c r="H159" s="101"/>
      <c r="I159" s="24">
        <v>1742</v>
      </c>
      <c r="J159" s="24">
        <v>1541</v>
      </c>
      <c r="K159" s="24">
        <v>1340</v>
      </c>
      <c r="L159" s="72">
        <f t="shared" si="6"/>
        <v>0</v>
      </c>
      <c r="M159" s="72">
        <f t="shared" si="7"/>
        <v>0</v>
      </c>
      <c r="N159" s="72">
        <f t="shared" si="8"/>
        <v>0</v>
      </c>
      <c r="R159" s="33"/>
      <c r="S159" s="33"/>
      <c r="T159" s="33"/>
    </row>
    <row r="160" spans="2:20" ht="51" customHeight="1" x14ac:dyDescent="0.25">
      <c r="B160" s="15">
        <v>150</v>
      </c>
      <c r="C160" s="21"/>
      <c r="D160" s="20" t="s">
        <v>599</v>
      </c>
      <c r="E160" s="22" t="s">
        <v>598</v>
      </c>
      <c r="F160" s="23" t="s">
        <v>779</v>
      </c>
      <c r="G160" s="20" t="s">
        <v>1350</v>
      </c>
      <c r="H160" s="101"/>
      <c r="I160" s="24">
        <v>6068</v>
      </c>
      <c r="J160" s="24">
        <v>5368</v>
      </c>
      <c r="K160" s="24">
        <v>4668</v>
      </c>
      <c r="L160" s="72">
        <f t="shared" si="6"/>
        <v>0</v>
      </c>
      <c r="M160" s="72">
        <f t="shared" si="7"/>
        <v>0</v>
      </c>
      <c r="N160" s="72">
        <f t="shared" si="8"/>
        <v>0</v>
      </c>
      <c r="R160" s="33"/>
      <c r="S160" s="33"/>
      <c r="T160" s="33"/>
    </row>
    <row r="161" spans="2:20" ht="51" customHeight="1" x14ac:dyDescent="0.25">
      <c r="B161" s="15">
        <v>151</v>
      </c>
      <c r="C161" s="21"/>
      <c r="D161" s="20" t="s">
        <v>600</v>
      </c>
      <c r="E161" s="22" t="s">
        <v>598</v>
      </c>
      <c r="F161" s="23" t="s">
        <v>780</v>
      </c>
      <c r="G161" s="20" t="s">
        <v>1351</v>
      </c>
      <c r="H161" s="101"/>
      <c r="I161" s="24">
        <v>7563</v>
      </c>
      <c r="J161" s="24">
        <v>6691</v>
      </c>
      <c r="K161" s="24">
        <v>5818</v>
      </c>
      <c r="L161" s="72">
        <f t="shared" si="6"/>
        <v>0</v>
      </c>
      <c r="M161" s="72">
        <f t="shared" si="7"/>
        <v>0</v>
      </c>
      <c r="N161" s="72">
        <f t="shared" si="8"/>
        <v>0</v>
      </c>
      <c r="R161" s="33"/>
      <c r="S161" s="33"/>
      <c r="T161" s="33"/>
    </row>
    <row r="162" spans="2:20" ht="51" customHeight="1" x14ac:dyDescent="0.25">
      <c r="B162" s="15">
        <v>152</v>
      </c>
      <c r="C162" s="21"/>
      <c r="D162" s="20" t="s">
        <v>474</v>
      </c>
      <c r="E162" s="22" t="s">
        <v>475</v>
      </c>
      <c r="F162" s="23" t="s">
        <v>781</v>
      </c>
      <c r="G162" s="20" t="s">
        <v>604</v>
      </c>
      <c r="H162" s="101"/>
      <c r="I162" s="24">
        <v>9092</v>
      </c>
      <c r="J162" s="24">
        <v>8043</v>
      </c>
      <c r="K162" s="24">
        <v>6994</v>
      </c>
      <c r="L162" s="72">
        <f t="shared" si="6"/>
        <v>0</v>
      </c>
      <c r="M162" s="72">
        <f t="shared" si="7"/>
        <v>0</v>
      </c>
      <c r="N162" s="72">
        <f t="shared" si="8"/>
        <v>0</v>
      </c>
      <c r="R162" s="33"/>
      <c r="S162" s="33"/>
      <c r="T162" s="33"/>
    </row>
    <row r="163" spans="2:20" ht="51" customHeight="1" x14ac:dyDescent="0.25">
      <c r="B163" s="15">
        <v>153</v>
      </c>
      <c r="C163" s="21"/>
      <c r="D163" s="20">
        <v>946053</v>
      </c>
      <c r="E163" s="22" t="s">
        <v>414</v>
      </c>
      <c r="F163" s="23" t="s">
        <v>782</v>
      </c>
      <c r="G163" s="20" t="s">
        <v>1297</v>
      </c>
      <c r="H163" s="101"/>
      <c r="I163" s="24">
        <v>2561</v>
      </c>
      <c r="J163" s="24">
        <v>2266</v>
      </c>
      <c r="K163" s="24">
        <v>1970</v>
      </c>
      <c r="L163" s="72">
        <f t="shared" si="6"/>
        <v>0</v>
      </c>
      <c r="M163" s="72">
        <f t="shared" si="7"/>
        <v>0</v>
      </c>
      <c r="N163" s="72">
        <f t="shared" si="8"/>
        <v>0</v>
      </c>
      <c r="R163" s="33"/>
      <c r="S163" s="33"/>
      <c r="T163" s="33"/>
    </row>
    <row r="164" spans="2:20" ht="51" customHeight="1" x14ac:dyDescent="0.25">
      <c r="B164" s="15">
        <v>154</v>
      </c>
      <c r="C164" s="21"/>
      <c r="D164" s="20">
        <v>946054</v>
      </c>
      <c r="E164" s="22" t="s">
        <v>414</v>
      </c>
      <c r="F164" s="23" t="s">
        <v>783</v>
      </c>
      <c r="G164" s="20" t="s">
        <v>1297</v>
      </c>
      <c r="H164" s="101"/>
      <c r="I164" s="24">
        <v>2561</v>
      </c>
      <c r="J164" s="24">
        <v>2266</v>
      </c>
      <c r="K164" s="24">
        <v>1970</v>
      </c>
      <c r="L164" s="72">
        <f t="shared" si="6"/>
        <v>0</v>
      </c>
      <c r="M164" s="72">
        <f t="shared" si="7"/>
        <v>0</v>
      </c>
      <c r="N164" s="72">
        <f t="shared" si="8"/>
        <v>0</v>
      </c>
      <c r="R164" s="33"/>
      <c r="S164" s="33"/>
      <c r="T164" s="33"/>
    </row>
    <row r="165" spans="2:20" ht="51" customHeight="1" x14ac:dyDescent="0.25">
      <c r="B165" s="15">
        <v>155</v>
      </c>
      <c r="C165" s="21"/>
      <c r="D165" s="20">
        <v>946056</v>
      </c>
      <c r="E165" s="22" t="s">
        <v>414</v>
      </c>
      <c r="F165" s="23" t="s">
        <v>784</v>
      </c>
      <c r="G165" s="20" t="s">
        <v>1297</v>
      </c>
      <c r="H165" s="101"/>
      <c r="I165" s="24">
        <v>2561</v>
      </c>
      <c r="J165" s="24">
        <v>2266</v>
      </c>
      <c r="K165" s="24">
        <v>1970</v>
      </c>
      <c r="L165" s="72">
        <f t="shared" si="6"/>
        <v>0</v>
      </c>
      <c r="M165" s="72">
        <f t="shared" si="7"/>
        <v>0</v>
      </c>
      <c r="N165" s="72">
        <f t="shared" si="8"/>
        <v>0</v>
      </c>
      <c r="R165" s="33"/>
      <c r="S165" s="33"/>
      <c r="T165" s="33"/>
    </row>
    <row r="166" spans="2:20" ht="51" customHeight="1" x14ac:dyDescent="0.25">
      <c r="B166" s="15">
        <v>156</v>
      </c>
      <c r="C166" s="21"/>
      <c r="D166" s="20">
        <v>946057</v>
      </c>
      <c r="E166" s="22" t="s">
        <v>414</v>
      </c>
      <c r="F166" s="23" t="s">
        <v>785</v>
      </c>
      <c r="G166" s="20" t="s">
        <v>1297</v>
      </c>
      <c r="H166" s="101"/>
      <c r="I166" s="24">
        <v>3332</v>
      </c>
      <c r="J166" s="24">
        <v>2947</v>
      </c>
      <c r="K166" s="24">
        <v>2563</v>
      </c>
      <c r="L166" s="72">
        <f t="shared" si="6"/>
        <v>0</v>
      </c>
      <c r="M166" s="72">
        <f t="shared" si="7"/>
        <v>0</v>
      </c>
      <c r="N166" s="72">
        <f t="shared" si="8"/>
        <v>0</v>
      </c>
      <c r="R166" s="33"/>
      <c r="S166" s="33"/>
      <c r="T166" s="33"/>
    </row>
    <row r="167" spans="2:20" ht="51" customHeight="1" x14ac:dyDescent="0.25">
      <c r="B167" s="15">
        <v>157</v>
      </c>
      <c r="C167" s="21"/>
      <c r="D167" s="20">
        <v>749204</v>
      </c>
      <c r="E167" s="22" t="s">
        <v>197</v>
      </c>
      <c r="F167" s="23" t="s">
        <v>786</v>
      </c>
      <c r="G167" s="20" t="s">
        <v>604</v>
      </c>
      <c r="H167" s="101"/>
      <c r="I167" s="24">
        <v>6392</v>
      </c>
      <c r="J167" s="24">
        <v>5655</v>
      </c>
      <c r="K167" s="24">
        <v>4917</v>
      </c>
      <c r="L167" s="72">
        <f t="shared" si="6"/>
        <v>0</v>
      </c>
      <c r="M167" s="72">
        <f t="shared" si="7"/>
        <v>0</v>
      </c>
      <c r="N167" s="72">
        <f t="shared" si="8"/>
        <v>0</v>
      </c>
      <c r="R167" s="33"/>
      <c r="S167" s="33"/>
      <c r="T167" s="33"/>
    </row>
    <row r="168" spans="2:20" ht="51" customHeight="1" x14ac:dyDescent="0.25">
      <c r="B168" s="15">
        <v>158</v>
      </c>
      <c r="C168" s="21"/>
      <c r="D168" s="20">
        <v>749203</v>
      </c>
      <c r="E168" s="22" t="s">
        <v>197</v>
      </c>
      <c r="F168" s="23" t="s">
        <v>787</v>
      </c>
      <c r="G168" s="20" t="s">
        <v>604</v>
      </c>
      <c r="H168" s="101"/>
      <c r="I168" s="24">
        <v>5110</v>
      </c>
      <c r="J168" s="24">
        <v>4521</v>
      </c>
      <c r="K168" s="24">
        <v>3931</v>
      </c>
      <c r="L168" s="72">
        <f t="shared" si="6"/>
        <v>0</v>
      </c>
      <c r="M168" s="72">
        <f t="shared" si="7"/>
        <v>0</v>
      </c>
      <c r="N168" s="72">
        <f t="shared" si="8"/>
        <v>0</v>
      </c>
      <c r="R168" s="33"/>
      <c r="S168" s="33"/>
      <c r="T168" s="33"/>
    </row>
    <row r="169" spans="2:20" ht="51" customHeight="1" x14ac:dyDescent="0.25">
      <c r="B169" s="15">
        <v>159</v>
      </c>
      <c r="C169" s="21"/>
      <c r="D169" s="20">
        <v>78412</v>
      </c>
      <c r="E169" s="22" t="s">
        <v>313</v>
      </c>
      <c r="F169" s="23" t="s">
        <v>788</v>
      </c>
      <c r="G169" s="20" t="s">
        <v>604</v>
      </c>
      <c r="H169" s="101"/>
      <c r="I169" s="24">
        <v>11534</v>
      </c>
      <c r="J169" s="24">
        <v>10203</v>
      </c>
      <c r="K169" s="24">
        <v>8872</v>
      </c>
      <c r="L169" s="72">
        <f t="shared" si="6"/>
        <v>0</v>
      </c>
      <c r="M169" s="72">
        <f t="shared" si="7"/>
        <v>0</v>
      </c>
      <c r="N169" s="72">
        <f t="shared" si="8"/>
        <v>0</v>
      </c>
      <c r="R169" s="33"/>
      <c r="S169" s="33"/>
      <c r="T169" s="33"/>
    </row>
    <row r="170" spans="2:20" ht="51" customHeight="1" x14ac:dyDescent="0.25">
      <c r="B170" s="15">
        <v>160</v>
      </c>
      <c r="C170" s="21"/>
      <c r="D170" s="20">
        <v>40030</v>
      </c>
      <c r="E170" s="22" t="s">
        <v>34</v>
      </c>
      <c r="F170" s="23" t="s">
        <v>789</v>
      </c>
      <c r="G170" s="20" t="s">
        <v>1329</v>
      </c>
      <c r="H170" s="101"/>
      <c r="I170" s="24">
        <v>1520</v>
      </c>
      <c r="J170" s="24">
        <v>1344</v>
      </c>
      <c r="K170" s="24">
        <v>1169</v>
      </c>
      <c r="L170" s="72">
        <f t="shared" si="6"/>
        <v>0</v>
      </c>
      <c r="M170" s="72">
        <f t="shared" si="7"/>
        <v>0</v>
      </c>
      <c r="N170" s="72">
        <f t="shared" si="8"/>
        <v>0</v>
      </c>
      <c r="R170" s="33"/>
      <c r="S170" s="33"/>
      <c r="T170" s="33"/>
    </row>
    <row r="171" spans="2:20" ht="51" customHeight="1" x14ac:dyDescent="0.25">
      <c r="B171" s="15">
        <v>161</v>
      </c>
      <c r="C171" s="21"/>
      <c r="D171" s="20">
        <v>48114</v>
      </c>
      <c r="E171" s="22" t="s">
        <v>52</v>
      </c>
      <c r="F171" s="23" t="s">
        <v>790</v>
      </c>
      <c r="G171" s="20" t="s">
        <v>1352</v>
      </c>
      <c r="H171" s="101"/>
      <c r="I171" s="24">
        <v>1797</v>
      </c>
      <c r="J171" s="24">
        <v>1589</v>
      </c>
      <c r="K171" s="24">
        <v>1382</v>
      </c>
      <c r="L171" s="72">
        <f t="shared" si="6"/>
        <v>0</v>
      </c>
      <c r="M171" s="72">
        <f t="shared" si="7"/>
        <v>0</v>
      </c>
      <c r="N171" s="72">
        <f t="shared" si="8"/>
        <v>0</v>
      </c>
      <c r="R171" s="33"/>
      <c r="S171" s="33"/>
      <c r="T171" s="33"/>
    </row>
    <row r="172" spans="2:20" ht="51" customHeight="1" x14ac:dyDescent="0.25">
      <c r="B172" s="15">
        <v>162</v>
      </c>
      <c r="C172" s="21"/>
      <c r="D172" s="20">
        <v>48921</v>
      </c>
      <c r="E172" s="22" t="s">
        <v>54</v>
      </c>
      <c r="F172" s="23" t="s">
        <v>791</v>
      </c>
      <c r="G172" s="20" t="s">
        <v>1315</v>
      </c>
      <c r="H172" s="101"/>
      <c r="I172" s="24">
        <v>3506</v>
      </c>
      <c r="J172" s="24">
        <v>3102</v>
      </c>
      <c r="K172" s="24">
        <v>2697</v>
      </c>
      <c r="L172" s="72">
        <f t="shared" si="6"/>
        <v>0</v>
      </c>
      <c r="M172" s="72">
        <f t="shared" si="7"/>
        <v>0</v>
      </c>
      <c r="N172" s="72">
        <f t="shared" si="8"/>
        <v>0</v>
      </c>
      <c r="R172" s="33"/>
      <c r="S172" s="33"/>
      <c r="T172" s="33"/>
    </row>
    <row r="173" spans="2:20" ht="51" customHeight="1" x14ac:dyDescent="0.25">
      <c r="B173" s="15">
        <v>163</v>
      </c>
      <c r="C173" s="21"/>
      <c r="D173" s="20">
        <v>48920</v>
      </c>
      <c r="E173" s="22" t="s">
        <v>54</v>
      </c>
      <c r="F173" s="23" t="s">
        <v>792</v>
      </c>
      <c r="G173" s="20" t="s">
        <v>1353</v>
      </c>
      <c r="H173" s="101"/>
      <c r="I173" s="24">
        <v>2245</v>
      </c>
      <c r="J173" s="24">
        <v>1986</v>
      </c>
      <c r="K173" s="24">
        <v>1727</v>
      </c>
      <c r="L173" s="72">
        <f t="shared" si="6"/>
        <v>0</v>
      </c>
      <c r="M173" s="72">
        <f t="shared" si="7"/>
        <v>0</v>
      </c>
      <c r="N173" s="72">
        <f t="shared" si="8"/>
        <v>0</v>
      </c>
      <c r="R173" s="33"/>
      <c r="S173" s="33"/>
      <c r="T173" s="33"/>
    </row>
    <row r="174" spans="2:20" ht="51" customHeight="1" x14ac:dyDescent="0.25">
      <c r="B174" s="15">
        <v>164</v>
      </c>
      <c r="C174" s="21"/>
      <c r="D174" s="20">
        <v>994737</v>
      </c>
      <c r="E174" s="22" t="s">
        <v>547</v>
      </c>
      <c r="F174" s="23" t="s">
        <v>793</v>
      </c>
      <c r="G174" s="20" t="s">
        <v>1354</v>
      </c>
      <c r="H174" s="101"/>
      <c r="I174" s="24">
        <v>3706</v>
      </c>
      <c r="J174" s="24">
        <v>3279</v>
      </c>
      <c r="K174" s="24">
        <v>2851</v>
      </c>
      <c r="L174" s="72">
        <f t="shared" si="6"/>
        <v>0</v>
      </c>
      <c r="M174" s="72">
        <f t="shared" si="7"/>
        <v>0</v>
      </c>
      <c r="N174" s="72">
        <f t="shared" si="8"/>
        <v>0</v>
      </c>
      <c r="R174" s="33"/>
      <c r="S174" s="33"/>
      <c r="T174" s="33"/>
    </row>
    <row r="175" spans="2:20" ht="51" customHeight="1" x14ac:dyDescent="0.25">
      <c r="B175" s="15">
        <v>165</v>
      </c>
      <c r="C175" s="21"/>
      <c r="D175" s="20">
        <v>994742</v>
      </c>
      <c r="E175" s="22" t="s">
        <v>548</v>
      </c>
      <c r="F175" s="23" t="s">
        <v>793</v>
      </c>
      <c r="G175" s="20" t="s">
        <v>1355</v>
      </c>
      <c r="H175" s="101"/>
      <c r="I175" s="24">
        <v>3706</v>
      </c>
      <c r="J175" s="24">
        <v>3279</v>
      </c>
      <c r="K175" s="24">
        <v>2851</v>
      </c>
      <c r="L175" s="72">
        <f t="shared" si="6"/>
        <v>0</v>
      </c>
      <c r="M175" s="72">
        <f t="shared" si="7"/>
        <v>0</v>
      </c>
      <c r="N175" s="72">
        <f t="shared" si="8"/>
        <v>0</v>
      </c>
      <c r="R175" s="33"/>
      <c r="S175" s="33"/>
      <c r="T175" s="33"/>
    </row>
    <row r="176" spans="2:20" ht="51" customHeight="1" x14ac:dyDescent="0.25">
      <c r="B176" s="15">
        <v>166</v>
      </c>
      <c r="C176" s="21"/>
      <c r="D176" s="20">
        <v>994736</v>
      </c>
      <c r="E176" s="22" t="s">
        <v>547</v>
      </c>
      <c r="F176" s="23" t="s">
        <v>794</v>
      </c>
      <c r="G176" s="20" t="s">
        <v>1294</v>
      </c>
      <c r="H176" s="101"/>
      <c r="I176" s="24">
        <v>2600</v>
      </c>
      <c r="J176" s="24">
        <v>2300</v>
      </c>
      <c r="K176" s="24">
        <v>2000</v>
      </c>
      <c r="L176" s="72">
        <f t="shared" si="6"/>
        <v>0</v>
      </c>
      <c r="M176" s="72">
        <f t="shared" si="7"/>
        <v>0</v>
      </c>
      <c r="N176" s="72">
        <f t="shared" si="8"/>
        <v>0</v>
      </c>
      <c r="R176" s="33"/>
      <c r="S176" s="33"/>
      <c r="T176" s="33"/>
    </row>
    <row r="177" spans="2:20" ht="51" customHeight="1" x14ac:dyDescent="0.25">
      <c r="B177" s="15">
        <v>167</v>
      </c>
      <c r="C177" s="21"/>
      <c r="D177" s="20">
        <v>994741</v>
      </c>
      <c r="E177" s="22" t="s">
        <v>548</v>
      </c>
      <c r="F177" s="23" t="s">
        <v>794</v>
      </c>
      <c r="G177" s="20" t="s">
        <v>1293</v>
      </c>
      <c r="H177" s="101"/>
      <c r="I177" s="24">
        <v>2451</v>
      </c>
      <c r="J177" s="24">
        <v>2168</v>
      </c>
      <c r="K177" s="24">
        <v>1885</v>
      </c>
      <c r="L177" s="72">
        <f t="shared" si="6"/>
        <v>0</v>
      </c>
      <c r="M177" s="72">
        <f t="shared" si="7"/>
        <v>0</v>
      </c>
      <c r="N177" s="72">
        <f t="shared" si="8"/>
        <v>0</v>
      </c>
      <c r="R177" s="33"/>
      <c r="S177" s="33"/>
      <c r="T177" s="33"/>
    </row>
    <row r="178" spans="2:20" ht="51" customHeight="1" x14ac:dyDescent="0.25">
      <c r="B178" s="15">
        <v>168</v>
      </c>
      <c r="C178" s="21"/>
      <c r="D178" s="20">
        <v>994735</v>
      </c>
      <c r="E178" s="22" t="s">
        <v>547</v>
      </c>
      <c r="F178" s="23" t="s">
        <v>795</v>
      </c>
      <c r="G178" s="20" t="s">
        <v>1356</v>
      </c>
      <c r="H178" s="101"/>
      <c r="I178" s="24">
        <v>1118</v>
      </c>
      <c r="J178" s="24">
        <v>989</v>
      </c>
      <c r="K178" s="24">
        <v>860</v>
      </c>
      <c r="L178" s="72">
        <f t="shared" si="6"/>
        <v>0</v>
      </c>
      <c r="M178" s="72">
        <f t="shared" si="7"/>
        <v>0</v>
      </c>
      <c r="N178" s="72">
        <f t="shared" si="8"/>
        <v>0</v>
      </c>
      <c r="R178" s="33"/>
      <c r="S178" s="33"/>
      <c r="T178" s="33"/>
    </row>
    <row r="179" spans="2:20" ht="51" customHeight="1" x14ac:dyDescent="0.25">
      <c r="B179" s="15">
        <v>169</v>
      </c>
      <c r="C179" s="21"/>
      <c r="D179" s="20">
        <v>994740</v>
      </c>
      <c r="E179" s="22" t="s">
        <v>548</v>
      </c>
      <c r="F179" s="23" t="s">
        <v>795</v>
      </c>
      <c r="G179" s="20" t="s">
        <v>1357</v>
      </c>
      <c r="H179" s="101"/>
      <c r="I179" s="24">
        <v>1118</v>
      </c>
      <c r="J179" s="24">
        <v>989</v>
      </c>
      <c r="K179" s="24">
        <v>860</v>
      </c>
      <c r="L179" s="72">
        <f t="shared" si="6"/>
        <v>0</v>
      </c>
      <c r="M179" s="72">
        <f t="shared" si="7"/>
        <v>0</v>
      </c>
      <c r="N179" s="72">
        <f t="shared" si="8"/>
        <v>0</v>
      </c>
      <c r="R179" s="33"/>
      <c r="S179" s="33"/>
      <c r="T179" s="33"/>
    </row>
    <row r="180" spans="2:20" ht="51" customHeight="1" x14ac:dyDescent="0.25">
      <c r="B180" s="15">
        <v>170</v>
      </c>
      <c r="C180" s="21"/>
      <c r="D180" s="20">
        <v>9747001</v>
      </c>
      <c r="E180" s="22" t="s">
        <v>471</v>
      </c>
      <c r="F180" s="23" t="s">
        <v>796</v>
      </c>
      <c r="G180" s="20" t="s">
        <v>604</v>
      </c>
      <c r="H180" s="101"/>
      <c r="I180" s="24">
        <v>3634</v>
      </c>
      <c r="J180" s="24">
        <v>3214</v>
      </c>
      <c r="K180" s="24">
        <v>2795</v>
      </c>
      <c r="L180" s="72">
        <f t="shared" si="6"/>
        <v>0</v>
      </c>
      <c r="M180" s="72">
        <f t="shared" si="7"/>
        <v>0</v>
      </c>
      <c r="N180" s="72">
        <f t="shared" si="8"/>
        <v>0</v>
      </c>
      <c r="R180" s="33"/>
      <c r="S180" s="33"/>
      <c r="T180" s="33"/>
    </row>
    <row r="181" spans="2:20" ht="51" customHeight="1" x14ac:dyDescent="0.25">
      <c r="B181" s="15">
        <v>171</v>
      </c>
      <c r="C181" s="21"/>
      <c r="D181" s="20">
        <v>994749</v>
      </c>
      <c r="E181" s="22" t="s">
        <v>549</v>
      </c>
      <c r="F181" s="23" t="s">
        <v>797</v>
      </c>
      <c r="G181" s="20" t="s">
        <v>1316</v>
      </c>
      <c r="H181" s="101"/>
      <c r="I181" s="24">
        <v>3099</v>
      </c>
      <c r="J181" s="24">
        <v>2742</v>
      </c>
      <c r="K181" s="24">
        <v>2384</v>
      </c>
      <c r="L181" s="72">
        <f t="shared" si="6"/>
        <v>0</v>
      </c>
      <c r="M181" s="72">
        <f t="shared" si="7"/>
        <v>0</v>
      </c>
      <c r="N181" s="72">
        <f t="shared" si="8"/>
        <v>0</v>
      </c>
      <c r="R181" s="33"/>
      <c r="S181" s="33"/>
      <c r="T181" s="33"/>
    </row>
    <row r="182" spans="2:20" ht="51" customHeight="1" x14ac:dyDescent="0.25">
      <c r="B182" s="15">
        <v>172</v>
      </c>
      <c r="C182" s="21"/>
      <c r="D182" s="20">
        <v>994748</v>
      </c>
      <c r="E182" s="22" t="s">
        <v>549</v>
      </c>
      <c r="F182" s="23" t="s">
        <v>797</v>
      </c>
      <c r="G182" s="20" t="s">
        <v>1330</v>
      </c>
      <c r="H182" s="101"/>
      <c r="I182" s="24">
        <v>2925</v>
      </c>
      <c r="J182" s="24">
        <v>2588</v>
      </c>
      <c r="K182" s="24">
        <v>2250</v>
      </c>
      <c r="L182" s="72">
        <f t="shared" si="6"/>
        <v>0</v>
      </c>
      <c r="M182" s="72">
        <f t="shared" si="7"/>
        <v>0</v>
      </c>
      <c r="N182" s="72">
        <f t="shared" si="8"/>
        <v>0</v>
      </c>
      <c r="R182" s="33"/>
      <c r="S182" s="33"/>
      <c r="T182" s="33"/>
    </row>
    <row r="183" spans="2:20" ht="51" customHeight="1" x14ac:dyDescent="0.25">
      <c r="B183" s="15">
        <v>173</v>
      </c>
      <c r="C183" s="21"/>
      <c r="D183" s="20">
        <v>994747</v>
      </c>
      <c r="E183" s="22" t="s">
        <v>549</v>
      </c>
      <c r="F183" s="23" t="s">
        <v>797</v>
      </c>
      <c r="G183" s="20" t="s">
        <v>1358</v>
      </c>
      <c r="H183" s="101"/>
      <c r="I183" s="24">
        <v>1076</v>
      </c>
      <c r="J183" s="24">
        <v>952</v>
      </c>
      <c r="K183" s="24">
        <v>828</v>
      </c>
      <c r="L183" s="72">
        <f t="shared" si="6"/>
        <v>0</v>
      </c>
      <c r="M183" s="72">
        <f t="shared" si="7"/>
        <v>0</v>
      </c>
      <c r="N183" s="72">
        <f t="shared" si="8"/>
        <v>0</v>
      </c>
      <c r="R183" s="33"/>
      <c r="S183" s="33"/>
      <c r="T183" s="33"/>
    </row>
    <row r="184" spans="2:20" ht="51" customHeight="1" x14ac:dyDescent="0.25">
      <c r="B184" s="15">
        <v>174</v>
      </c>
      <c r="C184" s="21"/>
      <c r="D184" s="20">
        <v>749231</v>
      </c>
      <c r="E184" s="22" t="s">
        <v>199</v>
      </c>
      <c r="F184" s="23" t="s">
        <v>798</v>
      </c>
      <c r="G184" s="20" t="s">
        <v>604</v>
      </c>
      <c r="H184" s="101"/>
      <c r="I184" s="24">
        <v>5454</v>
      </c>
      <c r="J184" s="24">
        <v>4824</v>
      </c>
      <c r="K184" s="24">
        <v>4195</v>
      </c>
      <c r="L184" s="72">
        <f t="shared" si="6"/>
        <v>0</v>
      </c>
      <c r="M184" s="72">
        <f t="shared" si="7"/>
        <v>0</v>
      </c>
      <c r="N184" s="72">
        <f t="shared" si="8"/>
        <v>0</v>
      </c>
      <c r="R184" s="33"/>
      <c r="S184" s="33"/>
      <c r="T184" s="33"/>
    </row>
    <row r="185" spans="2:20" ht="51" customHeight="1" x14ac:dyDescent="0.25">
      <c r="B185" s="15">
        <v>175</v>
      </c>
      <c r="C185" s="21"/>
      <c r="D185" s="20">
        <v>749230</v>
      </c>
      <c r="E185" s="22" t="s">
        <v>199</v>
      </c>
      <c r="F185" s="23" t="s">
        <v>799</v>
      </c>
      <c r="G185" s="20" t="s">
        <v>604</v>
      </c>
      <c r="H185" s="101"/>
      <c r="I185" s="24">
        <v>3861</v>
      </c>
      <c r="J185" s="24">
        <v>3416</v>
      </c>
      <c r="K185" s="24">
        <v>2970</v>
      </c>
      <c r="L185" s="72">
        <f t="shared" si="6"/>
        <v>0</v>
      </c>
      <c r="M185" s="72">
        <f t="shared" si="7"/>
        <v>0</v>
      </c>
      <c r="N185" s="72">
        <f t="shared" si="8"/>
        <v>0</v>
      </c>
      <c r="R185" s="33"/>
      <c r="S185" s="33"/>
      <c r="T185" s="33"/>
    </row>
    <row r="186" spans="2:20" ht="51" customHeight="1" x14ac:dyDescent="0.25">
      <c r="B186" s="15">
        <v>176</v>
      </c>
      <c r="C186" s="21"/>
      <c r="D186" s="20">
        <v>749211</v>
      </c>
      <c r="E186" s="22" t="s">
        <v>198</v>
      </c>
      <c r="F186" s="23" t="s">
        <v>800</v>
      </c>
      <c r="G186" s="20" t="s">
        <v>604</v>
      </c>
      <c r="H186" s="101"/>
      <c r="I186" s="24">
        <v>6816</v>
      </c>
      <c r="J186" s="24">
        <v>6029</v>
      </c>
      <c r="K186" s="24">
        <v>5243</v>
      </c>
      <c r="L186" s="72">
        <f t="shared" si="6"/>
        <v>0</v>
      </c>
      <c r="M186" s="72">
        <f t="shared" si="7"/>
        <v>0</v>
      </c>
      <c r="N186" s="72">
        <f t="shared" si="8"/>
        <v>0</v>
      </c>
      <c r="R186" s="33"/>
      <c r="S186" s="33"/>
      <c r="T186" s="33"/>
    </row>
    <row r="187" spans="2:20" ht="51" customHeight="1" x14ac:dyDescent="0.25">
      <c r="B187" s="15">
        <v>177</v>
      </c>
      <c r="C187" s="21"/>
      <c r="D187" s="20">
        <v>749210</v>
      </c>
      <c r="E187" s="22" t="s">
        <v>198</v>
      </c>
      <c r="F187" s="23" t="s">
        <v>801</v>
      </c>
      <c r="G187" s="20" t="s">
        <v>604</v>
      </c>
      <c r="H187" s="101"/>
      <c r="I187" s="24">
        <v>5539</v>
      </c>
      <c r="J187" s="24">
        <v>4900</v>
      </c>
      <c r="K187" s="24">
        <v>4261</v>
      </c>
      <c r="L187" s="72">
        <f t="shared" si="6"/>
        <v>0</v>
      </c>
      <c r="M187" s="72">
        <f t="shared" si="7"/>
        <v>0</v>
      </c>
      <c r="N187" s="72">
        <f t="shared" si="8"/>
        <v>0</v>
      </c>
      <c r="R187" s="33"/>
      <c r="S187" s="33"/>
      <c r="T187" s="33"/>
    </row>
    <row r="188" spans="2:20" ht="51" customHeight="1" x14ac:dyDescent="0.25">
      <c r="B188" s="15">
        <v>178</v>
      </c>
      <c r="C188" s="21"/>
      <c r="D188" s="20">
        <v>994029</v>
      </c>
      <c r="E188" s="22" t="s">
        <v>541</v>
      </c>
      <c r="F188" s="23" t="s">
        <v>802</v>
      </c>
      <c r="G188" s="20" t="s">
        <v>1314</v>
      </c>
      <c r="H188" s="101"/>
      <c r="I188" s="24">
        <v>1985</v>
      </c>
      <c r="J188" s="24">
        <v>1756</v>
      </c>
      <c r="K188" s="24">
        <v>1527</v>
      </c>
      <c r="L188" s="72">
        <f t="shared" si="6"/>
        <v>0</v>
      </c>
      <c r="M188" s="72">
        <f t="shared" si="7"/>
        <v>0</v>
      </c>
      <c r="N188" s="72">
        <f t="shared" si="8"/>
        <v>0</v>
      </c>
      <c r="R188" s="33"/>
      <c r="S188" s="33"/>
      <c r="T188" s="33"/>
    </row>
    <row r="189" spans="2:20" ht="51" customHeight="1" x14ac:dyDescent="0.25">
      <c r="B189" s="15">
        <v>179</v>
      </c>
      <c r="C189" s="21"/>
      <c r="D189" s="20">
        <v>9746011</v>
      </c>
      <c r="E189" s="22" t="s">
        <v>470</v>
      </c>
      <c r="F189" s="23" t="s">
        <v>803</v>
      </c>
      <c r="G189" s="20" t="s">
        <v>1329</v>
      </c>
      <c r="H189" s="101"/>
      <c r="I189" s="24">
        <v>3952</v>
      </c>
      <c r="J189" s="24">
        <v>3496</v>
      </c>
      <c r="K189" s="24">
        <v>3040</v>
      </c>
      <c r="L189" s="72">
        <f t="shared" si="6"/>
        <v>0</v>
      </c>
      <c r="M189" s="72">
        <f t="shared" si="7"/>
        <v>0</v>
      </c>
      <c r="N189" s="72">
        <f t="shared" si="8"/>
        <v>0</v>
      </c>
      <c r="R189" s="33"/>
      <c r="S189" s="33"/>
      <c r="T189" s="33"/>
    </row>
    <row r="190" spans="2:20" ht="51" customHeight="1" x14ac:dyDescent="0.25">
      <c r="B190" s="15">
        <v>180</v>
      </c>
      <c r="C190" s="21"/>
      <c r="D190" s="20">
        <v>9746014</v>
      </c>
      <c r="E190" s="22" t="s">
        <v>470</v>
      </c>
      <c r="F190" s="23" t="s">
        <v>803</v>
      </c>
      <c r="G190" s="20" t="s">
        <v>1359</v>
      </c>
      <c r="H190" s="101"/>
      <c r="I190" s="24">
        <v>3952</v>
      </c>
      <c r="J190" s="24">
        <v>3496</v>
      </c>
      <c r="K190" s="24">
        <v>3040</v>
      </c>
      <c r="L190" s="72">
        <f t="shared" si="6"/>
        <v>0</v>
      </c>
      <c r="M190" s="72">
        <f t="shared" si="7"/>
        <v>0</v>
      </c>
      <c r="N190" s="72">
        <f t="shared" si="8"/>
        <v>0</v>
      </c>
      <c r="R190" s="33"/>
      <c r="S190" s="33"/>
      <c r="T190" s="33"/>
    </row>
    <row r="191" spans="2:20" ht="51" customHeight="1" x14ac:dyDescent="0.25">
      <c r="B191" s="15">
        <v>181</v>
      </c>
      <c r="C191" s="21"/>
      <c r="D191" s="20">
        <v>9746015</v>
      </c>
      <c r="E191" s="22" t="s">
        <v>470</v>
      </c>
      <c r="F191" s="23" t="s">
        <v>803</v>
      </c>
      <c r="G191" s="20" t="s">
        <v>1329</v>
      </c>
      <c r="H191" s="101"/>
      <c r="I191" s="24">
        <v>3952</v>
      </c>
      <c r="J191" s="24">
        <v>3496</v>
      </c>
      <c r="K191" s="24">
        <v>3040</v>
      </c>
      <c r="L191" s="72">
        <f t="shared" si="6"/>
        <v>0</v>
      </c>
      <c r="M191" s="72">
        <f t="shared" si="7"/>
        <v>0</v>
      </c>
      <c r="N191" s="72">
        <f t="shared" si="8"/>
        <v>0</v>
      </c>
      <c r="R191" s="33"/>
      <c r="S191" s="33"/>
      <c r="T191" s="33"/>
    </row>
    <row r="192" spans="2:20" ht="51" customHeight="1" x14ac:dyDescent="0.25">
      <c r="B192" s="15">
        <v>182</v>
      </c>
      <c r="C192" s="21"/>
      <c r="D192" s="20">
        <v>9746010</v>
      </c>
      <c r="E192" s="22" t="s">
        <v>470</v>
      </c>
      <c r="F192" s="23" t="s">
        <v>804</v>
      </c>
      <c r="G192" s="20" t="s">
        <v>1360</v>
      </c>
      <c r="H192" s="101"/>
      <c r="I192" s="24">
        <v>2466</v>
      </c>
      <c r="J192" s="24">
        <v>2182</v>
      </c>
      <c r="K192" s="24">
        <v>1897</v>
      </c>
      <c r="L192" s="72">
        <f t="shared" si="6"/>
        <v>0</v>
      </c>
      <c r="M192" s="72">
        <f t="shared" si="7"/>
        <v>0</v>
      </c>
      <c r="N192" s="72">
        <f t="shared" si="8"/>
        <v>0</v>
      </c>
      <c r="R192" s="33"/>
      <c r="S192" s="33"/>
      <c r="T192" s="33"/>
    </row>
    <row r="193" spans="2:20" ht="51" customHeight="1" x14ac:dyDescent="0.25">
      <c r="B193" s="15">
        <v>183</v>
      </c>
      <c r="C193" s="21"/>
      <c r="D193" s="20">
        <v>41564</v>
      </c>
      <c r="E193" s="22" t="s">
        <v>49</v>
      </c>
      <c r="F193" s="23" t="s">
        <v>805</v>
      </c>
      <c r="G193" s="20" t="s">
        <v>1360</v>
      </c>
      <c r="H193" s="101"/>
      <c r="I193" s="24">
        <v>1697</v>
      </c>
      <c r="J193" s="24">
        <v>1501</v>
      </c>
      <c r="K193" s="24">
        <v>1305</v>
      </c>
      <c r="L193" s="72">
        <f t="shared" si="6"/>
        <v>0</v>
      </c>
      <c r="M193" s="72">
        <f t="shared" si="7"/>
        <v>0</v>
      </c>
      <c r="N193" s="72">
        <f t="shared" si="8"/>
        <v>0</v>
      </c>
      <c r="R193" s="33"/>
      <c r="S193" s="33"/>
      <c r="T193" s="33"/>
    </row>
    <row r="194" spans="2:20" ht="51" customHeight="1" x14ac:dyDescent="0.25">
      <c r="B194" s="15">
        <v>184</v>
      </c>
      <c r="C194" s="21"/>
      <c r="D194" s="20">
        <v>41563</v>
      </c>
      <c r="E194" s="22" t="s">
        <v>48</v>
      </c>
      <c r="F194" s="23" t="s">
        <v>806</v>
      </c>
      <c r="G194" s="20" t="s">
        <v>1361</v>
      </c>
      <c r="H194" s="101"/>
      <c r="I194" s="24">
        <v>2690</v>
      </c>
      <c r="J194" s="24">
        <v>2379</v>
      </c>
      <c r="K194" s="24">
        <v>2069</v>
      </c>
      <c r="L194" s="72">
        <f t="shared" si="6"/>
        <v>0</v>
      </c>
      <c r="M194" s="72">
        <f t="shared" si="7"/>
        <v>0</v>
      </c>
      <c r="N194" s="72">
        <f t="shared" si="8"/>
        <v>0</v>
      </c>
      <c r="R194" s="33"/>
      <c r="S194" s="33"/>
      <c r="T194" s="33"/>
    </row>
    <row r="195" spans="2:20" ht="51" customHeight="1" x14ac:dyDescent="0.25">
      <c r="B195" s="15">
        <v>185</v>
      </c>
      <c r="C195" s="21"/>
      <c r="D195" s="20">
        <v>41562</v>
      </c>
      <c r="E195" s="22" t="s">
        <v>48</v>
      </c>
      <c r="F195" s="23" t="s">
        <v>806</v>
      </c>
      <c r="G195" s="20" t="s">
        <v>1297</v>
      </c>
      <c r="H195" s="101"/>
      <c r="I195" s="24">
        <v>2315</v>
      </c>
      <c r="J195" s="24">
        <v>2048</v>
      </c>
      <c r="K195" s="24">
        <v>1781</v>
      </c>
      <c r="L195" s="72">
        <f t="shared" si="6"/>
        <v>0</v>
      </c>
      <c r="M195" s="72">
        <f t="shared" si="7"/>
        <v>0</v>
      </c>
      <c r="N195" s="72">
        <f t="shared" si="8"/>
        <v>0</v>
      </c>
      <c r="R195" s="33"/>
      <c r="S195" s="33"/>
      <c r="T195" s="33"/>
    </row>
    <row r="196" spans="2:20" ht="51" customHeight="1" x14ac:dyDescent="0.25">
      <c r="B196" s="15">
        <v>186</v>
      </c>
      <c r="C196" s="21"/>
      <c r="D196" s="20">
        <v>41575</v>
      </c>
      <c r="E196" s="22" t="s">
        <v>49</v>
      </c>
      <c r="F196" s="23" t="s">
        <v>807</v>
      </c>
      <c r="G196" s="20" t="s">
        <v>1297</v>
      </c>
      <c r="H196" s="101"/>
      <c r="I196" s="24">
        <v>2300</v>
      </c>
      <c r="J196" s="24">
        <v>2034</v>
      </c>
      <c r="K196" s="24">
        <v>1769</v>
      </c>
      <c r="L196" s="72">
        <f t="shared" si="6"/>
        <v>0</v>
      </c>
      <c r="M196" s="72">
        <f t="shared" si="7"/>
        <v>0</v>
      </c>
      <c r="N196" s="72">
        <f t="shared" si="8"/>
        <v>0</v>
      </c>
      <c r="R196" s="33"/>
      <c r="S196" s="33"/>
      <c r="T196" s="33"/>
    </row>
    <row r="197" spans="2:20" ht="51" customHeight="1" x14ac:dyDescent="0.25">
      <c r="B197" s="15">
        <v>187</v>
      </c>
      <c r="C197" s="21"/>
      <c r="D197" s="20">
        <v>41561</v>
      </c>
      <c r="E197" s="22" t="s">
        <v>48</v>
      </c>
      <c r="F197" s="23" t="s">
        <v>808</v>
      </c>
      <c r="G197" s="20" t="s">
        <v>1360</v>
      </c>
      <c r="H197" s="101"/>
      <c r="I197" s="24">
        <v>1236</v>
      </c>
      <c r="J197" s="24">
        <v>1094</v>
      </c>
      <c r="K197" s="24">
        <v>951</v>
      </c>
      <c r="L197" s="72">
        <f t="shared" si="6"/>
        <v>0</v>
      </c>
      <c r="M197" s="72">
        <f t="shared" si="7"/>
        <v>0</v>
      </c>
      <c r="N197" s="72">
        <f t="shared" si="8"/>
        <v>0</v>
      </c>
      <c r="R197" s="33"/>
      <c r="S197" s="33"/>
      <c r="T197" s="33"/>
    </row>
    <row r="198" spans="2:20" ht="51" customHeight="1" x14ac:dyDescent="0.25">
      <c r="B198" s="15">
        <v>188</v>
      </c>
      <c r="C198" s="21"/>
      <c r="D198" s="20">
        <v>41560</v>
      </c>
      <c r="E198" s="22" t="s">
        <v>48</v>
      </c>
      <c r="F198" s="23" t="s">
        <v>808</v>
      </c>
      <c r="G198" s="20" t="s">
        <v>1362</v>
      </c>
      <c r="H198" s="101"/>
      <c r="I198" s="24">
        <v>927</v>
      </c>
      <c r="J198" s="24">
        <v>820</v>
      </c>
      <c r="K198" s="24">
        <v>713</v>
      </c>
      <c r="L198" s="72">
        <f t="shared" si="6"/>
        <v>0</v>
      </c>
      <c r="M198" s="72">
        <f t="shared" si="7"/>
        <v>0</v>
      </c>
      <c r="N198" s="72">
        <f t="shared" si="8"/>
        <v>0</v>
      </c>
      <c r="R198" s="33"/>
      <c r="S198" s="33"/>
      <c r="T198" s="33"/>
    </row>
    <row r="199" spans="2:20" ht="51" customHeight="1" x14ac:dyDescent="0.25">
      <c r="B199" s="15">
        <v>189</v>
      </c>
      <c r="C199" s="21"/>
      <c r="D199" s="20">
        <v>9749261</v>
      </c>
      <c r="E199" s="22" t="s">
        <v>481</v>
      </c>
      <c r="F199" s="23" t="s">
        <v>809</v>
      </c>
      <c r="G199" s="20" t="s">
        <v>604</v>
      </c>
      <c r="H199" s="101"/>
      <c r="I199" s="24">
        <v>4544</v>
      </c>
      <c r="J199" s="24">
        <v>4019</v>
      </c>
      <c r="K199" s="24">
        <v>3495</v>
      </c>
      <c r="L199" s="72">
        <f t="shared" si="6"/>
        <v>0</v>
      </c>
      <c r="M199" s="72">
        <f t="shared" si="7"/>
        <v>0</v>
      </c>
      <c r="N199" s="72">
        <f t="shared" si="8"/>
        <v>0</v>
      </c>
      <c r="R199" s="33"/>
      <c r="S199" s="33"/>
      <c r="T199" s="33"/>
    </row>
    <row r="200" spans="2:20" ht="51" customHeight="1" x14ac:dyDescent="0.25">
      <c r="B200" s="15">
        <v>190</v>
      </c>
      <c r="C200" s="21"/>
      <c r="D200" s="20">
        <v>9749260</v>
      </c>
      <c r="E200" s="22" t="s">
        <v>481</v>
      </c>
      <c r="F200" s="23" t="s">
        <v>810</v>
      </c>
      <c r="G200" s="20" t="s">
        <v>604</v>
      </c>
      <c r="H200" s="101"/>
      <c r="I200" s="24">
        <v>3634</v>
      </c>
      <c r="J200" s="24">
        <v>3214</v>
      </c>
      <c r="K200" s="24">
        <v>2795</v>
      </c>
      <c r="L200" s="72">
        <f t="shared" si="6"/>
        <v>0</v>
      </c>
      <c r="M200" s="72">
        <f t="shared" si="7"/>
        <v>0</v>
      </c>
      <c r="N200" s="72">
        <f t="shared" si="8"/>
        <v>0</v>
      </c>
      <c r="R200" s="33"/>
      <c r="S200" s="33"/>
      <c r="T200" s="33"/>
    </row>
    <row r="201" spans="2:20" ht="51" customHeight="1" x14ac:dyDescent="0.25">
      <c r="B201" s="15">
        <v>191</v>
      </c>
      <c r="C201" s="21"/>
      <c r="D201" s="20">
        <v>16205</v>
      </c>
      <c r="E201" s="22" t="s">
        <v>13</v>
      </c>
      <c r="F201" s="23" t="s">
        <v>811</v>
      </c>
      <c r="G201" s="20" t="s">
        <v>1363</v>
      </c>
      <c r="H201" s="101"/>
      <c r="I201" s="24">
        <v>1998</v>
      </c>
      <c r="J201" s="24">
        <v>1768</v>
      </c>
      <c r="K201" s="24">
        <v>1537</v>
      </c>
      <c r="L201" s="72">
        <f t="shared" si="6"/>
        <v>0</v>
      </c>
      <c r="M201" s="72">
        <f t="shared" si="7"/>
        <v>0</v>
      </c>
      <c r="N201" s="72">
        <f t="shared" si="8"/>
        <v>0</v>
      </c>
      <c r="R201" s="33"/>
      <c r="S201" s="33"/>
      <c r="T201" s="33"/>
    </row>
    <row r="202" spans="2:20" ht="51" customHeight="1" x14ac:dyDescent="0.25">
      <c r="B202" s="15">
        <v>192</v>
      </c>
      <c r="C202" s="21"/>
      <c r="D202" s="20">
        <v>16204</v>
      </c>
      <c r="E202" s="22" t="s">
        <v>13</v>
      </c>
      <c r="F202" s="23" t="s">
        <v>812</v>
      </c>
      <c r="G202" s="20" t="s">
        <v>1297</v>
      </c>
      <c r="H202" s="101"/>
      <c r="I202" s="24">
        <v>1520</v>
      </c>
      <c r="J202" s="24">
        <v>1344</v>
      </c>
      <c r="K202" s="24">
        <v>1169</v>
      </c>
      <c r="L202" s="72">
        <f t="shared" si="6"/>
        <v>0</v>
      </c>
      <c r="M202" s="72">
        <f t="shared" si="7"/>
        <v>0</v>
      </c>
      <c r="N202" s="72">
        <f t="shared" si="8"/>
        <v>0</v>
      </c>
      <c r="R202" s="33"/>
      <c r="S202" s="33"/>
      <c r="T202" s="33"/>
    </row>
    <row r="203" spans="2:20" ht="51" customHeight="1" x14ac:dyDescent="0.25">
      <c r="B203" s="15">
        <v>193</v>
      </c>
      <c r="C203" s="21"/>
      <c r="D203" s="20">
        <v>994707</v>
      </c>
      <c r="E203" s="22" t="s">
        <v>379</v>
      </c>
      <c r="F203" s="23" t="s">
        <v>813</v>
      </c>
      <c r="G203" s="20" t="s">
        <v>1364</v>
      </c>
      <c r="H203" s="101"/>
      <c r="I203" s="24">
        <v>2462</v>
      </c>
      <c r="J203" s="24">
        <v>2178</v>
      </c>
      <c r="K203" s="24">
        <v>1894</v>
      </c>
      <c r="L203" s="72">
        <f t="shared" ref="L203:L266" si="9">I203*$H203</f>
        <v>0</v>
      </c>
      <c r="M203" s="72">
        <f t="shared" ref="M203:M266" si="10">J203*$H203</f>
        <v>0</v>
      </c>
      <c r="N203" s="72">
        <f t="shared" ref="N203:N266" si="11">K203*$H203</f>
        <v>0</v>
      </c>
      <c r="R203" s="33"/>
      <c r="S203" s="33"/>
      <c r="T203" s="33"/>
    </row>
    <row r="204" spans="2:20" ht="51" customHeight="1" x14ac:dyDescent="0.25">
      <c r="B204" s="15">
        <v>194</v>
      </c>
      <c r="C204" s="21"/>
      <c r="D204" s="20">
        <v>894707</v>
      </c>
      <c r="E204" s="22" t="s">
        <v>379</v>
      </c>
      <c r="F204" s="23" t="s">
        <v>814</v>
      </c>
      <c r="G204" s="20" t="s">
        <v>1279</v>
      </c>
      <c r="H204" s="101"/>
      <c r="I204" s="24">
        <v>3719</v>
      </c>
      <c r="J204" s="24">
        <v>3290</v>
      </c>
      <c r="K204" s="24">
        <v>2861</v>
      </c>
      <c r="L204" s="72">
        <f t="shared" si="9"/>
        <v>0</v>
      </c>
      <c r="M204" s="72">
        <f t="shared" si="10"/>
        <v>0</v>
      </c>
      <c r="N204" s="72">
        <f t="shared" si="11"/>
        <v>0</v>
      </c>
      <c r="R204" s="33"/>
      <c r="S204" s="33"/>
      <c r="T204" s="33"/>
    </row>
    <row r="205" spans="2:20" ht="51" customHeight="1" x14ac:dyDescent="0.25">
      <c r="B205" s="15">
        <v>195</v>
      </c>
      <c r="C205" s="21"/>
      <c r="D205" s="20">
        <v>41553</v>
      </c>
      <c r="E205" s="22" t="s">
        <v>47</v>
      </c>
      <c r="F205" s="23" t="s">
        <v>815</v>
      </c>
      <c r="G205" s="20" t="s">
        <v>1361</v>
      </c>
      <c r="H205" s="101"/>
      <c r="I205" s="24">
        <v>2033</v>
      </c>
      <c r="J205" s="24">
        <v>1799</v>
      </c>
      <c r="K205" s="24">
        <v>1564</v>
      </c>
      <c r="L205" s="72">
        <f t="shared" si="9"/>
        <v>0</v>
      </c>
      <c r="M205" s="72">
        <f t="shared" si="10"/>
        <v>0</v>
      </c>
      <c r="N205" s="72">
        <f t="shared" si="11"/>
        <v>0</v>
      </c>
      <c r="R205" s="33"/>
      <c r="S205" s="33"/>
      <c r="T205" s="33"/>
    </row>
    <row r="206" spans="2:20" ht="51" customHeight="1" x14ac:dyDescent="0.25">
      <c r="B206" s="15">
        <v>196</v>
      </c>
      <c r="C206" s="21"/>
      <c r="D206" s="20">
        <v>41552</v>
      </c>
      <c r="E206" s="22" t="s">
        <v>47</v>
      </c>
      <c r="F206" s="23" t="s">
        <v>816</v>
      </c>
      <c r="G206" s="20" t="s">
        <v>1297</v>
      </c>
      <c r="H206" s="101"/>
      <c r="I206" s="24">
        <v>2068</v>
      </c>
      <c r="J206" s="24">
        <v>1830</v>
      </c>
      <c r="K206" s="24">
        <v>1591</v>
      </c>
      <c r="L206" s="72">
        <f t="shared" si="9"/>
        <v>0</v>
      </c>
      <c r="M206" s="72">
        <f t="shared" si="10"/>
        <v>0</v>
      </c>
      <c r="N206" s="72">
        <f t="shared" si="11"/>
        <v>0</v>
      </c>
      <c r="R206" s="33"/>
      <c r="S206" s="33"/>
      <c r="T206" s="33"/>
    </row>
    <row r="207" spans="2:20" ht="51" customHeight="1" x14ac:dyDescent="0.25">
      <c r="B207" s="15">
        <v>197</v>
      </c>
      <c r="C207" s="21"/>
      <c r="D207" s="20">
        <v>41551</v>
      </c>
      <c r="E207" s="22" t="s">
        <v>47</v>
      </c>
      <c r="F207" s="23" t="s">
        <v>817</v>
      </c>
      <c r="G207" s="20" t="s">
        <v>1360</v>
      </c>
      <c r="H207" s="101"/>
      <c r="I207" s="24">
        <v>1218</v>
      </c>
      <c r="J207" s="24">
        <v>1078</v>
      </c>
      <c r="K207" s="24">
        <v>937</v>
      </c>
      <c r="L207" s="72">
        <f t="shared" si="9"/>
        <v>0</v>
      </c>
      <c r="M207" s="72">
        <f t="shared" si="10"/>
        <v>0</v>
      </c>
      <c r="N207" s="72">
        <f t="shared" si="11"/>
        <v>0</v>
      </c>
      <c r="R207" s="33"/>
      <c r="S207" s="33"/>
      <c r="T207" s="33"/>
    </row>
    <row r="208" spans="2:20" ht="51" customHeight="1" x14ac:dyDescent="0.25">
      <c r="B208" s="15">
        <v>198</v>
      </c>
      <c r="C208" s="21"/>
      <c r="D208" s="20">
        <v>9749252</v>
      </c>
      <c r="E208" s="22" t="s">
        <v>480</v>
      </c>
      <c r="F208" s="23" t="s">
        <v>818</v>
      </c>
      <c r="G208" s="20" t="s">
        <v>604</v>
      </c>
      <c r="H208" s="101"/>
      <c r="I208" s="24">
        <v>4544</v>
      </c>
      <c r="J208" s="24">
        <v>4019</v>
      </c>
      <c r="K208" s="24">
        <v>3495</v>
      </c>
      <c r="L208" s="72">
        <f t="shared" si="9"/>
        <v>0</v>
      </c>
      <c r="M208" s="72">
        <f t="shared" si="10"/>
        <v>0</v>
      </c>
      <c r="N208" s="72">
        <f t="shared" si="11"/>
        <v>0</v>
      </c>
      <c r="R208" s="33"/>
      <c r="S208" s="33"/>
      <c r="T208" s="33"/>
    </row>
    <row r="209" spans="2:20" ht="51" customHeight="1" x14ac:dyDescent="0.25">
      <c r="B209" s="15">
        <v>199</v>
      </c>
      <c r="C209" s="21"/>
      <c r="D209" s="20">
        <v>9749251</v>
      </c>
      <c r="E209" s="22" t="s">
        <v>480</v>
      </c>
      <c r="F209" s="23" t="s">
        <v>819</v>
      </c>
      <c r="G209" s="20" t="s">
        <v>604</v>
      </c>
      <c r="H209" s="101"/>
      <c r="I209" s="24">
        <v>3406</v>
      </c>
      <c r="J209" s="24">
        <v>3013</v>
      </c>
      <c r="K209" s="24">
        <v>2620</v>
      </c>
      <c r="L209" s="72">
        <f t="shared" si="9"/>
        <v>0</v>
      </c>
      <c r="M209" s="72">
        <f t="shared" si="10"/>
        <v>0</v>
      </c>
      <c r="N209" s="72">
        <f t="shared" si="11"/>
        <v>0</v>
      </c>
      <c r="R209" s="33"/>
      <c r="S209" s="33"/>
      <c r="T209" s="33"/>
    </row>
    <row r="210" spans="2:20" ht="51" customHeight="1" x14ac:dyDescent="0.25">
      <c r="B210" s="15">
        <v>200</v>
      </c>
      <c r="C210" s="21"/>
      <c r="D210" s="20">
        <v>9749250</v>
      </c>
      <c r="E210" s="22" t="s">
        <v>480</v>
      </c>
      <c r="F210" s="23" t="s">
        <v>820</v>
      </c>
      <c r="G210" s="20" t="s">
        <v>604</v>
      </c>
      <c r="H210" s="101"/>
      <c r="I210" s="24">
        <v>2270</v>
      </c>
      <c r="J210" s="24">
        <v>2008</v>
      </c>
      <c r="K210" s="24">
        <v>1746</v>
      </c>
      <c r="L210" s="72">
        <f t="shared" si="9"/>
        <v>0</v>
      </c>
      <c r="M210" s="72">
        <f t="shared" si="10"/>
        <v>0</v>
      </c>
      <c r="N210" s="72">
        <f t="shared" si="11"/>
        <v>0</v>
      </c>
      <c r="R210" s="33"/>
      <c r="S210" s="33"/>
      <c r="T210" s="33"/>
    </row>
    <row r="211" spans="2:20" ht="51" customHeight="1" x14ac:dyDescent="0.25">
      <c r="B211" s="15">
        <v>201</v>
      </c>
      <c r="C211" s="21"/>
      <c r="D211" s="20">
        <v>994050</v>
      </c>
      <c r="E211" s="22" t="s">
        <v>542</v>
      </c>
      <c r="F211" s="23" t="s">
        <v>821</v>
      </c>
      <c r="G211" s="20" t="s">
        <v>1360</v>
      </c>
      <c r="H211" s="101"/>
      <c r="I211" s="24">
        <v>876</v>
      </c>
      <c r="J211" s="24">
        <v>775</v>
      </c>
      <c r="K211" s="24">
        <v>674</v>
      </c>
      <c r="L211" s="72">
        <f t="shared" si="9"/>
        <v>0</v>
      </c>
      <c r="M211" s="72">
        <f t="shared" si="10"/>
        <v>0</v>
      </c>
      <c r="N211" s="72">
        <f t="shared" si="11"/>
        <v>0</v>
      </c>
      <c r="R211" s="33"/>
      <c r="S211" s="33"/>
      <c r="T211" s="33"/>
    </row>
    <row r="212" spans="2:20" ht="51" customHeight="1" x14ac:dyDescent="0.25">
      <c r="B212" s="15">
        <v>202</v>
      </c>
      <c r="C212" s="21"/>
      <c r="D212" s="20">
        <v>994052</v>
      </c>
      <c r="E212" s="22" t="s">
        <v>542</v>
      </c>
      <c r="F212" s="23" t="s">
        <v>821</v>
      </c>
      <c r="G212" s="20" t="s">
        <v>1360</v>
      </c>
      <c r="H212" s="101"/>
      <c r="I212" s="24">
        <v>876</v>
      </c>
      <c r="J212" s="24">
        <v>775</v>
      </c>
      <c r="K212" s="24">
        <v>674</v>
      </c>
      <c r="L212" s="72">
        <f t="shared" si="9"/>
        <v>0</v>
      </c>
      <c r="M212" s="72">
        <f t="shared" si="10"/>
        <v>0</v>
      </c>
      <c r="N212" s="72">
        <f t="shared" si="11"/>
        <v>0</v>
      </c>
      <c r="R212" s="33"/>
      <c r="S212" s="33"/>
      <c r="T212" s="33"/>
    </row>
    <row r="213" spans="2:20" ht="51" customHeight="1" x14ac:dyDescent="0.25">
      <c r="B213" s="15">
        <v>203</v>
      </c>
      <c r="C213" s="21"/>
      <c r="D213" s="20">
        <v>994075</v>
      </c>
      <c r="E213" s="22" t="s">
        <v>542</v>
      </c>
      <c r="F213" s="23" t="s">
        <v>821</v>
      </c>
      <c r="G213" s="20" t="s">
        <v>1360</v>
      </c>
      <c r="H213" s="101"/>
      <c r="I213" s="24">
        <v>813</v>
      </c>
      <c r="J213" s="24">
        <v>719</v>
      </c>
      <c r="K213" s="24">
        <v>625</v>
      </c>
      <c r="L213" s="72">
        <f t="shared" si="9"/>
        <v>0</v>
      </c>
      <c r="M213" s="72">
        <f t="shared" si="10"/>
        <v>0</v>
      </c>
      <c r="N213" s="72">
        <f t="shared" si="11"/>
        <v>0</v>
      </c>
      <c r="R213" s="33"/>
      <c r="S213" s="33"/>
      <c r="T213" s="33"/>
    </row>
    <row r="214" spans="2:20" ht="51" customHeight="1" x14ac:dyDescent="0.25">
      <c r="B214" s="15">
        <v>204</v>
      </c>
      <c r="C214" s="21"/>
      <c r="D214" s="20">
        <v>994076</v>
      </c>
      <c r="E214" s="22" t="s">
        <v>542</v>
      </c>
      <c r="F214" s="23" t="s">
        <v>821</v>
      </c>
      <c r="G214" s="20" t="s">
        <v>1360</v>
      </c>
      <c r="H214" s="101"/>
      <c r="I214" s="24">
        <v>807</v>
      </c>
      <c r="J214" s="24">
        <v>714</v>
      </c>
      <c r="K214" s="24">
        <v>621</v>
      </c>
      <c r="L214" s="72">
        <f t="shared" si="9"/>
        <v>0</v>
      </c>
      <c r="M214" s="72">
        <f t="shared" si="10"/>
        <v>0</v>
      </c>
      <c r="N214" s="72">
        <f t="shared" si="11"/>
        <v>0</v>
      </c>
      <c r="R214" s="33"/>
      <c r="S214" s="33"/>
      <c r="T214" s="33"/>
    </row>
    <row r="215" spans="2:20" ht="21" x14ac:dyDescent="0.25">
      <c r="B215" s="80"/>
      <c r="C215" s="80"/>
      <c r="D215" s="80"/>
      <c r="E215" s="96" t="s">
        <v>641</v>
      </c>
      <c r="F215" s="95"/>
      <c r="G215" s="84"/>
      <c r="H215" s="84"/>
      <c r="I215" s="85"/>
      <c r="J215" s="85"/>
      <c r="K215" s="85"/>
      <c r="L215" s="72">
        <f t="shared" si="9"/>
        <v>0</v>
      </c>
      <c r="M215" s="72">
        <f t="shared" si="10"/>
        <v>0</v>
      </c>
      <c r="N215" s="72">
        <f t="shared" si="11"/>
        <v>0</v>
      </c>
      <c r="R215" s="33"/>
      <c r="S215" s="33"/>
      <c r="T215" s="33"/>
    </row>
    <row r="216" spans="2:20" ht="51" customHeight="1" x14ac:dyDescent="0.25">
      <c r="B216" s="15">
        <v>205</v>
      </c>
      <c r="C216" s="21"/>
      <c r="D216" s="20" t="s">
        <v>301</v>
      </c>
      <c r="E216" s="22" t="s">
        <v>302</v>
      </c>
      <c r="F216" s="23" t="s">
        <v>822</v>
      </c>
      <c r="G216" s="20" t="s">
        <v>604</v>
      </c>
      <c r="H216" s="101"/>
      <c r="I216" s="24">
        <v>9092</v>
      </c>
      <c r="J216" s="24">
        <v>8043</v>
      </c>
      <c r="K216" s="24">
        <v>6994</v>
      </c>
      <c r="L216" s="72">
        <f t="shared" si="9"/>
        <v>0</v>
      </c>
      <c r="M216" s="72">
        <f t="shared" si="10"/>
        <v>0</v>
      </c>
      <c r="N216" s="72">
        <f t="shared" si="11"/>
        <v>0</v>
      </c>
      <c r="R216" s="33"/>
      <c r="S216" s="33"/>
      <c r="T216" s="33"/>
    </row>
    <row r="217" spans="2:20" ht="51" customHeight="1" x14ac:dyDescent="0.25">
      <c r="B217" s="15">
        <v>206</v>
      </c>
      <c r="C217" s="21"/>
      <c r="D217" s="20">
        <v>78411</v>
      </c>
      <c r="E217" s="22" t="s">
        <v>313</v>
      </c>
      <c r="F217" s="23" t="s">
        <v>823</v>
      </c>
      <c r="G217" s="20" t="s">
        <v>604</v>
      </c>
      <c r="H217" s="101"/>
      <c r="I217" s="24">
        <v>9092</v>
      </c>
      <c r="J217" s="24">
        <v>8043</v>
      </c>
      <c r="K217" s="24">
        <v>6994</v>
      </c>
      <c r="L217" s="72">
        <f t="shared" si="9"/>
        <v>0</v>
      </c>
      <c r="M217" s="72">
        <f t="shared" si="10"/>
        <v>0</v>
      </c>
      <c r="N217" s="72">
        <f t="shared" si="11"/>
        <v>0</v>
      </c>
      <c r="R217" s="33"/>
      <c r="S217" s="33"/>
      <c r="T217" s="33"/>
    </row>
    <row r="218" spans="2:20" ht="51" customHeight="1" x14ac:dyDescent="0.25">
      <c r="B218" s="15">
        <v>207</v>
      </c>
      <c r="C218" s="21"/>
      <c r="D218" s="20">
        <v>780076</v>
      </c>
      <c r="E218" s="22" t="s">
        <v>308</v>
      </c>
      <c r="F218" s="23" t="s">
        <v>824</v>
      </c>
      <c r="G218" s="20" t="s">
        <v>1365</v>
      </c>
      <c r="H218" s="101"/>
      <c r="I218" s="24">
        <v>5186</v>
      </c>
      <c r="J218" s="24">
        <v>4587</v>
      </c>
      <c r="K218" s="24">
        <v>3989</v>
      </c>
      <c r="L218" s="72">
        <f t="shared" si="9"/>
        <v>0</v>
      </c>
      <c r="M218" s="72">
        <f t="shared" si="10"/>
        <v>0</v>
      </c>
      <c r="N218" s="72">
        <f t="shared" si="11"/>
        <v>0</v>
      </c>
      <c r="R218" s="33"/>
      <c r="S218" s="33"/>
      <c r="T218" s="33"/>
    </row>
    <row r="219" spans="2:20" ht="51" customHeight="1" x14ac:dyDescent="0.25">
      <c r="B219" s="15">
        <v>208</v>
      </c>
      <c r="C219" s="21"/>
      <c r="D219" s="20" t="s">
        <v>262</v>
      </c>
      <c r="E219" s="22" t="s">
        <v>261</v>
      </c>
      <c r="F219" s="23" t="s">
        <v>825</v>
      </c>
      <c r="G219" s="20" t="s">
        <v>1366</v>
      </c>
      <c r="H219" s="101"/>
      <c r="I219" s="24">
        <v>6427</v>
      </c>
      <c r="J219" s="24">
        <v>5686</v>
      </c>
      <c r="K219" s="24">
        <v>4944</v>
      </c>
      <c r="L219" s="72">
        <f t="shared" si="9"/>
        <v>0</v>
      </c>
      <c r="M219" s="72">
        <f t="shared" si="10"/>
        <v>0</v>
      </c>
      <c r="N219" s="72">
        <f t="shared" si="11"/>
        <v>0</v>
      </c>
      <c r="R219" s="33"/>
      <c r="S219" s="33"/>
      <c r="T219" s="33"/>
    </row>
    <row r="220" spans="2:20" ht="51" customHeight="1" x14ac:dyDescent="0.25">
      <c r="B220" s="15">
        <v>209</v>
      </c>
      <c r="C220" s="21"/>
      <c r="D220" s="20" t="s">
        <v>278</v>
      </c>
      <c r="E220" s="22" t="s">
        <v>274</v>
      </c>
      <c r="F220" s="23" t="s">
        <v>826</v>
      </c>
      <c r="G220" s="20" t="s">
        <v>1367</v>
      </c>
      <c r="H220" s="101"/>
      <c r="I220" s="24">
        <v>5937</v>
      </c>
      <c r="J220" s="24">
        <v>5252</v>
      </c>
      <c r="K220" s="24">
        <v>4567</v>
      </c>
      <c r="L220" s="72">
        <f t="shared" si="9"/>
        <v>0</v>
      </c>
      <c r="M220" s="72">
        <f t="shared" si="10"/>
        <v>0</v>
      </c>
      <c r="N220" s="72">
        <f t="shared" si="11"/>
        <v>0</v>
      </c>
      <c r="R220" s="33"/>
      <c r="S220" s="33"/>
      <c r="T220" s="33"/>
    </row>
    <row r="221" spans="2:20" ht="51" customHeight="1" x14ac:dyDescent="0.25">
      <c r="B221" s="15">
        <v>210</v>
      </c>
      <c r="C221" s="21"/>
      <c r="D221" s="20" t="s">
        <v>361</v>
      </c>
      <c r="E221" s="22" t="s">
        <v>359</v>
      </c>
      <c r="F221" s="23" t="s">
        <v>827</v>
      </c>
      <c r="G221" s="20" t="s">
        <v>604</v>
      </c>
      <c r="H221" s="101"/>
      <c r="I221" s="24">
        <v>5909</v>
      </c>
      <c r="J221" s="24">
        <v>5227</v>
      </c>
      <c r="K221" s="24">
        <v>4545</v>
      </c>
      <c r="L221" s="72">
        <f t="shared" si="9"/>
        <v>0</v>
      </c>
      <c r="M221" s="72">
        <f t="shared" si="10"/>
        <v>0</v>
      </c>
      <c r="N221" s="72">
        <f t="shared" si="11"/>
        <v>0</v>
      </c>
      <c r="R221" s="33"/>
      <c r="S221" s="33"/>
      <c r="T221" s="33"/>
    </row>
    <row r="222" spans="2:20" ht="51" customHeight="1" x14ac:dyDescent="0.25">
      <c r="B222" s="15">
        <v>211</v>
      </c>
      <c r="C222" s="21"/>
      <c r="D222" s="20">
        <v>749212</v>
      </c>
      <c r="E222" s="22" t="s">
        <v>198</v>
      </c>
      <c r="F222" s="23" t="s">
        <v>828</v>
      </c>
      <c r="G222" s="20" t="s">
        <v>604</v>
      </c>
      <c r="H222" s="101"/>
      <c r="I222" s="24">
        <v>4687</v>
      </c>
      <c r="J222" s="24">
        <v>4146</v>
      </c>
      <c r="K222" s="24">
        <v>3605</v>
      </c>
      <c r="L222" s="72">
        <f t="shared" si="9"/>
        <v>0</v>
      </c>
      <c r="M222" s="72">
        <f t="shared" si="10"/>
        <v>0</v>
      </c>
      <c r="N222" s="72">
        <f t="shared" si="11"/>
        <v>0</v>
      </c>
      <c r="R222" s="33"/>
      <c r="S222" s="33"/>
      <c r="T222" s="33"/>
    </row>
    <row r="223" spans="2:20" ht="51" customHeight="1" x14ac:dyDescent="0.25">
      <c r="B223" s="15">
        <v>212</v>
      </c>
      <c r="C223" s="21"/>
      <c r="D223" s="20">
        <v>40812</v>
      </c>
      <c r="E223" s="22" t="s">
        <v>41</v>
      </c>
      <c r="F223" s="23" t="s">
        <v>829</v>
      </c>
      <c r="G223" s="20" t="s">
        <v>1368</v>
      </c>
      <c r="H223" s="101"/>
      <c r="I223" s="24">
        <v>4560</v>
      </c>
      <c r="J223" s="24">
        <v>4034</v>
      </c>
      <c r="K223" s="24">
        <v>3508</v>
      </c>
      <c r="L223" s="72">
        <f t="shared" si="9"/>
        <v>0</v>
      </c>
      <c r="M223" s="72">
        <f t="shared" si="10"/>
        <v>0</v>
      </c>
      <c r="N223" s="72">
        <f t="shared" si="11"/>
        <v>0</v>
      </c>
      <c r="R223" s="33"/>
      <c r="S223" s="33"/>
      <c r="T223" s="33"/>
    </row>
    <row r="224" spans="2:20" ht="51" customHeight="1" x14ac:dyDescent="0.25">
      <c r="B224" s="15">
        <v>213</v>
      </c>
      <c r="C224" s="21"/>
      <c r="D224" s="20">
        <v>9746019</v>
      </c>
      <c r="E224" s="22" t="s">
        <v>312</v>
      </c>
      <c r="F224" s="23" t="s">
        <v>830</v>
      </c>
      <c r="G224" s="20" t="s">
        <v>604</v>
      </c>
      <c r="H224" s="101"/>
      <c r="I224" s="24">
        <v>4338</v>
      </c>
      <c r="J224" s="24">
        <v>3838</v>
      </c>
      <c r="K224" s="24">
        <v>3337</v>
      </c>
      <c r="L224" s="72">
        <f t="shared" si="9"/>
        <v>0</v>
      </c>
      <c r="M224" s="72">
        <f t="shared" si="10"/>
        <v>0</v>
      </c>
      <c r="N224" s="72">
        <f t="shared" si="11"/>
        <v>0</v>
      </c>
      <c r="R224" s="33"/>
      <c r="S224" s="33"/>
      <c r="T224" s="33"/>
    </row>
    <row r="225" spans="2:20" ht="51" customHeight="1" x14ac:dyDescent="0.25">
      <c r="B225" s="15">
        <v>214</v>
      </c>
      <c r="C225" s="21"/>
      <c r="D225" s="20" t="s">
        <v>282</v>
      </c>
      <c r="E225" s="22" t="s">
        <v>280</v>
      </c>
      <c r="F225" s="23" t="s">
        <v>831</v>
      </c>
      <c r="G225" s="20" t="s">
        <v>1366</v>
      </c>
      <c r="H225" s="101"/>
      <c r="I225" s="24">
        <v>3402</v>
      </c>
      <c r="J225" s="24">
        <v>3010</v>
      </c>
      <c r="K225" s="24">
        <v>2617</v>
      </c>
      <c r="L225" s="72">
        <f t="shared" si="9"/>
        <v>0</v>
      </c>
      <c r="M225" s="72">
        <f t="shared" si="10"/>
        <v>0</v>
      </c>
      <c r="N225" s="72">
        <f t="shared" si="11"/>
        <v>0</v>
      </c>
      <c r="R225" s="33"/>
      <c r="S225" s="33"/>
      <c r="T225" s="33"/>
    </row>
    <row r="226" spans="2:20" ht="51" customHeight="1" x14ac:dyDescent="0.25">
      <c r="B226" s="15">
        <v>215</v>
      </c>
      <c r="C226" s="21"/>
      <c r="D226" s="20" t="s">
        <v>46</v>
      </c>
      <c r="E226" s="22" t="s">
        <v>43</v>
      </c>
      <c r="F226" s="23" t="s">
        <v>832</v>
      </c>
      <c r="G226" s="20" t="s">
        <v>604</v>
      </c>
      <c r="H226" s="101"/>
      <c r="I226" s="24">
        <v>4089</v>
      </c>
      <c r="J226" s="24">
        <v>3617</v>
      </c>
      <c r="K226" s="24">
        <v>3145</v>
      </c>
      <c r="L226" s="72">
        <f t="shared" si="9"/>
        <v>0</v>
      </c>
      <c r="M226" s="72">
        <f t="shared" si="10"/>
        <v>0</v>
      </c>
      <c r="N226" s="72">
        <f t="shared" si="11"/>
        <v>0</v>
      </c>
      <c r="R226" s="33"/>
      <c r="S226" s="33"/>
      <c r="T226" s="33"/>
    </row>
    <row r="227" spans="2:20" ht="51" customHeight="1" x14ac:dyDescent="0.25">
      <c r="B227" s="15">
        <v>216</v>
      </c>
      <c r="C227" s="21"/>
      <c r="D227" s="20" t="s">
        <v>283</v>
      </c>
      <c r="E227" s="22" t="s">
        <v>284</v>
      </c>
      <c r="F227" s="23" t="s">
        <v>833</v>
      </c>
      <c r="G227" s="20" t="s">
        <v>1369</v>
      </c>
      <c r="H227" s="101"/>
      <c r="I227" s="24">
        <v>2997</v>
      </c>
      <c r="J227" s="24">
        <v>2651</v>
      </c>
      <c r="K227" s="24">
        <v>2305</v>
      </c>
      <c r="L227" s="72">
        <f t="shared" si="9"/>
        <v>0</v>
      </c>
      <c r="M227" s="72">
        <f t="shared" si="10"/>
        <v>0</v>
      </c>
      <c r="N227" s="72">
        <f t="shared" si="11"/>
        <v>0</v>
      </c>
      <c r="R227" s="33"/>
      <c r="S227" s="33"/>
      <c r="T227" s="33"/>
    </row>
    <row r="228" spans="2:20" ht="51" customHeight="1" x14ac:dyDescent="0.25">
      <c r="B228" s="15">
        <v>217</v>
      </c>
      <c r="C228" s="21"/>
      <c r="D228" s="20">
        <v>48864</v>
      </c>
      <c r="E228" s="22" t="s">
        <v>53</v>
      </c>
      <c r="F228" s="23" t="s">
        <v>834</v>
      </c>
      <c r="G228" s="20" t="s">
        <v>1370</v>
      </c>
      <c r="H228" s="101"/>
      <c r="I228" s="24">
        <v>3896</v>
      </c>
      <c r="J228" s="24">
        <v>3447</v>
      </c>
      <c r="K228" s="24">
        <v>2997</v>
      </c>
      <c r="L228" s="72">
        <f t="shared" si="9"/>
        <v>0</v>
      </c>
      <c r="M228" s="72">
        <f t="shared" si="10"/>
        <v>0</v>
      </c>
      <c r="N228" s="72">
        <f t="shared" si="11"/>
        <v>0</v>
      </c>
      <c r="R228" s="33"/>
      <c r="S228" s="33"/>
      <c r="T228" s="33"/>
    </row>
    <row r="229" spans="2:20" ht="51" customHeight="1" x14ac:dyDescent="0.25">
      <c r="B229" s="15">
        <v>218</v>
      </c>
      <c r="C229" s="21"/>
      <c r="D229" s="20">
        <v>48863</v>
      </c>
      <c r="E229" s="22" t="s">
        <v>53</v>
      </c>
      <c r="F229" s="23" t="s">
        <v>835</v>
      </c>
      <c r="G229" s="20" t="s">
        <v>1370</v>
      </c>
      <c r="H229" s="101"/>
      <c r="I229" s="24">
        <v>3896</v>
      </c>
      <c r="J229" s="24">
        <v>3447</v>
      </c>
      <c r="K229" s="24">
        <v>2997</v>
      </c>
      <c r="L229" s="72">
        <f t="shared" si="9"/>
        <v>0</v>
      </c>
      <c r="M229" s="72">
        <f t="shared" si="10"/>
        <v>0</v>
      </c>
      <c r="N229" s="72">
        <f t="shared" si="11"/>
        <v>0</v>
      </c>
      <c r="R229" s="33"/>
      <c r="S229" s="33"/>
      <c r="T229" s="33"/>
    </row>
    <row r="230" spans="2:20" ht="51" customHeight="1" x14ac:dyDescent="0.25">
      <c r="B230" s="15">
        <v>219</v>
      </c>
      <c r="C230" s="21"/>
      <c r="D230" s="20" t="s">
        <v>294</v>
      </c>
      <c r="E230" s="22" t="s">
        <v>295</v>
      </c>
      <c r="F230" s="23" t="s">
        <v>836</v>
      </c>
      <c r="G230" s="20" t="s">
        <v>604</v>
      </c>
      <c r="H230" s="101"/>
      <c r="I230" s="24">
        <v>3634</v>
      </c>
      <c r="J230" s="24">
        <v>3214</v>
      </c>
      <c r="K230" s="24">
        <v>2795</v>
      </c>
      <c r="L230" s="72">
        <f t="shared" si="9"/>
        <v>0</v>
      </c>
      <c r="M230" s="72">
        <f t="shared" si="10"/>
        <v>0</v>
      </c>
      <c r="N230" s="72">
        <f t="shared" si="11"/>
        <v>0</v>
      </c>
      <c r="R230" s="33"/>
      <c r="S230" s="33"/>
      <c r="T230" s="33"/>
    </row>
    <row r="231" spans="2:20" ht="51" customHeight="1" x14ac:dyDescent="0.25">
      <c r="B231" s="15">
        <v>220</v>
      </c>
      <c r="C231" s="21"/>
      <c r="D231" s="20" t="s">
        <v>66</v>
      </c>
      <c r="E231" s="22" t="s">
        <v>49</v>
      </c>
      <c r="F231" s="23" t="s">
        <v>837</v>
      </c>
      <c r="G231" s="20" t="s">
        <v>1355</v>
      </c>
      <c r="H231" s="101"/>
      <c r="I231" s="24">
        <v>3379</v>
      </c>
      <c r="J231" s="24">
        <v>2989</v>
      </c>
      <c r="K231" s="24">
        <v>2599</v>
      </c>
      <c r="L231" s="72">
        <f t="shared" si="9"/>
        <v>0</v>
      </c>
      <c r="M231" s="72">
        <f t="shared" si="10"/>
        <v>0</v>
      </c>
      <c r="N231" s="72">
        <f t="shared" si="11"/>
        <v>0</v>
      </c>
      <c r="R231" s="33"/>
      <c r="S231" s="33"/>
      <c r="T231" s="33"/>
    </row>
    <row r="232" spans="2:20" ht="51" customHeight="1" x14ac:dyDescent="0.25">
      <c r="B232" s="15">
        <v>221</v>
      </c>
      <c r="C232" s="21"/>
      <c r="D232" s="20">
        <v>940705</v>
      </c>
      <c r="E232" s="22" t="s">
        <v>412</v>
      </c>
      <c r="F232" s="23" t="s">
        <v>838</v>
      </c>
      <c r="G232" s="20" t="s">
        <v>1371</v>
      </c>
      <c r="H232" s="101"/>
      <c r="I232" s="24">
        <v>3193</v>
      </c>
      <c r="J232" s="24">
        <v>2824</v>
      </c>
      <c r="K232" s="24">
        <v>2456</v>
      </c>
      <c r="L232" s="72">
        <f t="shared" si="9"/>
        <v>0</v>
      </c>
      <c r="M232" s="72">
        <f t="shared" si="10"/>
        <v>0</v>
      </c>
      <c r="N232" s="72">
        <f t="shared" si="11"/>
        <v>0</v>
      </c>
      <c r="R232" s="33"/>
      <c r="S232" s="33"/>
      <c r="T232" s="33"/>
    </row>
    <row r="233" spans="2:20" ht="51" customHeight="1" x14ac:dyDescent="0.25">
      <c r="B233" s="15">
        <v>222</v>
      </c>
      <c r="C233" s="21"/>
      <c r="D233" s="20" t="s">
        <v>88</v>
      </c>
      <c r="E233" s="22" t="s">
        <v>89</v>
      </c>
      <c r="F233" s="23" t="s">
        <v>839</v>
      </c>
      <c r="G233" s="20" t="s">
        <v>1366</v>
      </c>
      <c r="H233" s="101"/>
      <c r="I233" s="24">
        <v>3193</v>
      </c>
      <c r="J233" s="24">
        <v>2824</v>
      </c>
      <c r="K233" s="24">
        <v>2456</v>
      </c>
      <c r="L233" s="72">
        <f t="shared" si="9"/>
        <v>0</v>
      </c>
      <c r="M233" s="72">
        <f t="shared" si="10"/>
        <v>0</v>
      </c>
      <c r="N233" s="72">
        <f t="shared" si="11"/>
        <v>0</v>
      </c>
      <c r="R233" s="33"/>
      <c r="S233" s="33"/>
      <c r="T233" s="33"/>
    </row>
    <row r="234" spans="2:20" ht="51" customHeight="1" x14ac:dyDescent="0.25">
      <c r="B234" s="15">
        <v>223</v>
      </c>
      <c r="C234" s="21"/>
      <c r="D234" s="20" t="s">
        <v>44</v>
      </c>
      <c r="E234" s="22" t="s">
        <v>43</v>
      </c>
      <c r="F234" s="23" t="s">
        <v>840</v>
      </c>
      <c r="G234" s="20" t="s">
        <v>1372</v>
      </c>
      <c r="H234" s="101"/>
      <c r="I234" s="24">
        <v>3180</v>
      </c>
      <c r="J234" s="24">
        <v>2813</v>
      </c>
      <c r="K234" s="24">
        <v>2446</v>
      </c>
      <c r="L234" s="72">
        <f t="shared" si="9"/>
        <v>0</v>
      </c>
      <c r="M234" s="72">
        <f t="shared" si="10"/>
        <v>0</v>
      </c>
      <c r="N234" s="72">
        <f t="shared" si="11"/>
        <v>0</v>
      </c>
      <c r="R234" s="33"/>
      <c r="S234" s="33"/>
      <c r="T234" s="33"/>
    </row>
    <row r="235" spans="2:20" ht="51" customHeight="1" x14ac:dyDescent="0.25">
      <c r="B235" s="15">
        <v>224</v>
      </c>
      <c r="C235" s="21"/>
      <c r="D235" s="20" t="s">
        <v>45</v>
      </c>
      <c r="E235" s="22" t="s">
        <v>43</v>
      </c>
      <c r="F235" s="23" t="s">
        <v>840</v>
      </c>
      <c r="G235" s="20" t="s">
        <v>1373</v>
      </c>
      <c r="H235" s="101"/>
      <c r="I235" s="24">
        <v>3180</v>
      </c>
      <c r="J235" s="24">
        <v>2813</v>
      </c>
      <c r="K235" s="24">
        <v>2446</v>
      </c>
      <c r="L235" s="72">
        <f t="shared" si="9"/>
        <v>0</v>
      </c>
      <c r="M235" s="72">
        <f t="shared" si="10"/>
        <v>0</v>
      </c>
      <c r="N235" s="72">
        <f t="shared" si="11"/>
        <v>0</v>
      </c>
      <c r="R235" s="33"/>
      <c r="S235" s="33"/>
      <c r="T235" s="33"/>
    </row>
    <row r="236" spans="2:20" ht="51" customHeight="1" x14ac:dyDescent="0.25">
      <c r="B236" s="15">
        <v>225</v>
      </c>
      <c r="C236" s="21"/>
      <c r="D236" s="20">
        <v>749232</v>
      </c>
      <c r="E236" s="22" t="s">
        <v>199</v>
      </c>
      <c r="F236" s="23" t="s">
        <v>841</v>
      </c>
      <c r="G236" s="20" t="s">
        <v>1374</v>
      </c>
      <c r="H236" s="101"/>
      <c r="I236" s="24">
        <v>3180</v>
      </c>
      <c r="J236" s="24">
        <v>2813</v>
      </c>
      <c r="K236" s="24">
        <v>2446</v>
      </c>
      <c r="L236" s="72">
        <f t="shared" si="9"/>
        <v>0</v>
      </c>
      <c r="M236" s="72">
        <f t="shared" si="10"/>
        <v>0</v>
      </c>
      <c r="N236" s="72">
        <f t="shared" si="11"/>
        <v>0</v>
      </c>
      <c r="R236" s="33"/>
      <c r="S236" s="33"/>
      <c r="T236" s="33"/>
    </row>
    <row r="237" spans="2:20" ht="51" customHeight="1" x14ac:dyDescent="0.25">
      <c r="B237" s="15">
        <v>226</v>
      </c>
      <c r="C237" s="21"/>
      <c r="D237" s="20">
        <v>31455</v>
      </c>
      <c r="E237" s="22" t="s">
        <v>33</v>
      </c>
      <c r="F237" s="23" t="s">
        <v>842</v>
      </c>
      <c r="G237" s="20" t="s">
        <v>1375</v>
      </c>
      <c r="H237" s="101"/>
      <c r="I237" s="24">
        <v>3128</v>
      </c>
      <c r="J237" s="24">
        <v>2767</v>
      </c>
      <c r="K237" s="24">
        <v>2406</v>
      </c>
      <c r="L237" s="72">
        <f t="shared" si="9"/>
        <v>0</v>
      </c>
      <c r="M237" s="72">
        <f t="shared" si="10"/>
        <v>0</v>
      </c>
      <c r="N237" s="72">
        <f t="shared" si="11"/>
        <v>0</v>
      </c>
      <c r="R237" s="33"/>
      <c r="S237" s="33"/>
      <c r="T237" s="33"/>
    </row>
    <row r="238" spans="2:20" ht="51" customHeight="1" x14ac:dyDescent="0.25">
      <c r="B238" s="15">
        <v>227</v>
      </c>
      <c r="C238" s="21"/>
      <c r="D238" s="20" t="s">
        <v>350</v>
      </c>
      <c r="E238" s="22" t="s">
        <v>349</v>
      </c>
      <c r="F238" s="23" t="s">
        <v>843</v>
      </c>
      <c r="G238" s="20" t="s">
        <v>1376</v>
      </c>
      <c r="H238" s="101"/>
      <c r="I238" s="24">
        <v>3052</v>
      </c>
      <c r="J238" s="24">
        <v>2700</v>
      </c>
      <c r="K238" s="24">
        <v>2348</v>
      </c>
      <c r="L238" s="72">
        <f t="shared" si="9"/>
        <v>0</v>
      </c>
      <c r="M238" s="72">
        <f t="shared" si="10"/>
        <v>0</v>
      </c>
      <c r="N238" s="72">
        <f t="shared" si="11"/>
        <v>0</v>
      </c>
      <c r="R238" s="33"/>
      <c r="S238" s="33"/>
      <c r="T238" s="33"/>
    </row>
    <row r="239" spans="2:20" ht="51" customHeight="1" x14ac:dyDescent="0.25">
      <c r="B239" s="15">
        <v>228</v>
      </c>
      <c r="C239" s="21"/>
      <c r="D239" s="20">
        <v>40811</v>
      </c>
      <c r="E239" s="22" t="s">
        <v>481</v>
      </c>
      <c r="F239" s="23" t="s">
        <v>844</v>
      </c>
      <c r="G239" s="20" t="s">
        <v>1377</v>
      </c>
      <c r="H239" s="101"/>
      <c r="I239" s="24">
        <v>2737</v>
      </c>
      <c r="J239" s="24">
        <v>2421</v>
      </c>
      <c r="K239" s="24">
        <v>2105</v>
      </c>
      <c r="L239" s="72">
        <f t="shared" si="9"/>
        <v>0</v>
      </c>
      <c r="M239" s="72">
        <f t="shared" si="10"/>
        <v>0</v>
      </c>
      <c r="N239" s="72">
        <f t="shared" si="11"/>
        <v>0</v>
      </c>
      <c r="R239" s="33"/>
      <c r="S239" s="33"/>
      <c r="T239" s="33"/>
    </row>
    <row r="240" spans="2:20" ht="51" customHeight="1" x14ac:dyDescent="0.25">
      <c r="B240" s="15">
        <v>229</v>
      </c>
      <c r="C240" s="21"/>
      <c r="D240" s="20">
        <v>998039</v>
      </c>
      <c r="E240" s="22" t="s">
        <v>594</v>
      </c>
      <c r="F240" s="23" t="s">
        <v>845</v>
      </c>
      <c r="G240" s="20" t="s">
        <v>1378</v>
      </c>
      <c r="H240" s="101"/>
      <c r="I240" s="24">
        <v>2647</v>
      </c>
      <c r="J240" s="24">
        <v>2341</v>
      </c>
      <c r="K240" s="24">
        <v>2036</v>
      </c>
      <c r="L240" s="72">
        <f t="shared" si="9"/>
        <v>0</v>
      </c>
      <c r="M240" s="72">
        <f t="shared" si="10"/>
        <v>0</v>
      </c>
      <c r="N240" s="72">
        <f t="shared" si="11"/>
        <v>0</v>
      </c>
      <c r="R240" s="33"/>
      <c r="S240" s="33"/>
      <c r="T240" s="33"/>
    </row>
    <row r="241" spans="2:20" ht="51" customHeight="1" x14ac:dyDescent="0.25">
      <c r="B241" s="15">
        <v>230</v>
      </c>
      <c r="C241" s="21"/>
      <c r="D241" s="20">
        <v>894706</v>
      </c>
      <c r="E241" s="22" t="s">
        <v>379</v>
      </c>
      <c r="F241" s="23" t="s">
        <v>846</v>
      </c>
      <c r="G241" s="20" t="s">
        <v>1379</v>
      </c>
      <c r="H241" s="101"/>
      <c r="I241" s="24">
        <v>2478</v>
      </c>
      <c r="J241" s="24">
        <v>2192</v>
      </c>
      <c r="K241" s="24">
        <v>1906</v>
      </c>
      <c r="L241" s="72">
        <f t="shared" si="9"/>
        <v>0</v>
      </c>
      <c r="M241" s="72">
        <f t="shared" si="10"/>
        <v>0</v>
      </c>
      <c r="N241" s="72">
        <f t="shared" si="11"/>
        <v>0</v>
      </c>
      <c r="R241" s="33"/>
      <c r="S241" s="33"/>
      <c r="T241" s="33"/>
    </row>
    <row r="242" spans="2:20" ht="51" customHeight="1" x14ac:dyDescent="0.25">
      <c r="B242" s="15">
        <v>231</v>
      </c>
      <c r="C242" s="21"/>
      <c r="D242" s="20" t="s">
        <v>341</v>
      </c>
      <c r="E242" s="22" t="s">
        <v>336</v>
      </c>
      <c r="F242" s="23" t="s">
        <v>847</v>
      </c>
      <c r="G242" s="20" t="s">
        <v>1380</v>
      </c>
      <c r="H242" s="101"/>
      <c r="I242" s="24">
        <v>2282</v>
      </c>
      <c r="J242" s="24">
        <v>2018</v>
      </c>
      <c r="K242" s="24">
        <v>1755</v>
      </c>
      <c r="L242" s="72">
        <f t="shared" si="9"/>
        <v>0</v>
      </c>
      <c r="M242" s="72">
        <f t="shared" si="10"/>
        <v>0</v>
      </c>
      <c r="N242" s="72">
        <f t="shared" si="11"/>
        <v>0</v>
      </c>
      <c r="R242" s="33"/>
      <c r="S242" s="33"/>
      <c r="T242" s="33"/>
    </row>
    <row r="243" spans="2:20" ht="51" customHeight="1" x14ac:dyDescent="0.25">
      <c r="B243" s="15">
        <v>232</v>
      </c>
      <c r="C243" s="21"/>
      <c r="D243" s="20" t="s">
        <v>334</v>
      </c>
      <c r="E243" s="22" t="s">
        <v>330</v>
      </c>
      <c r="F243" s="23" t="s">
        <v>848</v>
      </c>
      <c r="G243" s="20" t="s">
        <v>1381</v>
      </c>
      <c r="H243" s="101"/>
      <c r="I243" s="24">
        <v>2282</v>
      </c>
      <c r="J243" s="24">
        <v>2018</v>
      </c>
      <c r="K243" s="24">
        <v>1755</v>
      </c>
      <c r="L243" s="72">
        <f t="shared" si="9"/>
        <v>0</v>
      </c>
      <c r="M243" s="72">
        <f t="shared" si="10"/>
        <v>0</v>
      </c>
      <c r="N243" s="72">
        <f t="shared" si="11"/>
        <v>0</v>
      </c>
      <c r="R243" s="33"/>
      <c r="S243" s="33"/>
      <c r="T243" s="33"/>
    </row>
    <row r="244" spans="2:20" ht="51" customHeight="1" x14ac:dyDescent="0.25">
      <c r="B244" s="15">
        <v>233</v>
      </c>
      <c r="C244" s="21"/>
      <c r="D244" s="20" t="s">
        <v>175</v>
      </c>
      <c r="E244" s="22" t="s">
        <v>171</v>
      </c>
      <c r="F244" s="23" t="s">
        <v>849</v>
      </c>
      <c r="G244" s="20" t="s">
        <v>1382</v>
      </c>
      <c r="H244" s="101"/>
      <c r="I244" s="24">
        <v>2222</v>
      </c>
      <c r="J244" s="24">
        <v>1965</v>
      </c>
      <c r="K244" s="24">
        <v>1709</v>
      </c>
      <c r="L244" s="72">
        <f t="shared" si="9"/>
        <v>0</v>
      </c>
      <c r="M244" s="72">
        <f t="shared" si="10"/>
        <v>0</v>
      </c>
      <c r="N244" s="72">
        <f t="shared" si="11"/>
        <v>0</v>
      </c>
      <c r="R244" s="33"/>
      <c r="S244" s="33"/>
      <c r="T244" s="33"/>
    </row>
    <row r="245" spans="2:20" ht="51" customHeight="1" x14ac:dyDescent="0.25">
      <c r="B245" s="15">
        <v>234</v>
      </c>
      <c r="C245" s="21"/>
      <c r="D245" s="20">
        <v>53698</v>
      </c>
      <c r="E245" s="22" t="s">
        <v>49</v>
      </c>
      <c r="F245" s="23" t="s">
        <v>850</v>
      </c>
      <c r="G245" s="20" t="s">
        <v>1383</v>
      </c>
      <c r="H245" s="101"/>
      <c r="I245" s="24">
        <v>2200</v>
      </c>
      <c r="J245" s="24">
        <v>1946</v>
      </c>
      <c r="K245" s="24">
        <v>1692</v>
      </c>
      <c r="L245" s="72">
        <f t="shared" si="9"/>
        <v>0</v>
      </c>
      <c r="M245" s="72">
        <f t="shared" si="10"/>
        <v>0</v>
      </c>
      <c r="N245" s="72">
        <f t="shared" si="11"/>
        <v>0</v>
      </c>
      <c r="R245" s="33"/>
      <c r="S245" s="33"/>
      <c r="T245" s="33"/>
    </row>
    <row r="246" spans="2:20" ht="51" customHeight="1" x14ac:dyDescent="0.25">
      <c r="B246" s="15">
        <v>235</v>
      </c>
      <c r="C246" s="21"/>
      <c r="D246" s="20">
        <v>994702</v>
      </c>
      <c r="E246" s="22" t="s">
        <v>541</v>
      </c>
      <c r="F246" s="23" t="s">
        <v>851</v>
      </c>
      <c r="G246" s="20" t="s">
        <v>1371</v>
      </c>
      <c r="H246" s="101"/>
      <c r="I246" s="24">
        <v>2187</v>
      </c>
      <c r="J246" s="24">
        <v>1934</v>
      </c>
      <c r="K246" s="24">
        <v>1682</v>
      </c>
      <c r="L246" s="72">
        <f t="shared" si="9"/>
        <v>0</v>
      </c>
      <c r="M246" s="72">
        <f t="shared" si="10"/>
        <v>0</v>
      </c>
      <c r="N246" s="72">
        <f t="shared" si="11"/>
        <v>0</v>
      </c>
      <c r="R246" s="33"/>
      <c r="S246" s="33"/>
      <c r="T246" s="33"/>
    </row>
    <row r="247" spans="2:20" ht="51" customHeight="1" x14ac:dyDescent="0.25">
      <c r="B247" s="15">
        <v>236</v>
      </c>
      <c r="C247" s="21"/>
      <c r="D247" s="20">
        <v>940704</v>
      </c>
      <c r="E247" s="22" t="s">
        <v>412</v>
      </c>
      <c r="F247" s="23" t="s">
        <v>852</v>
      </c>
      <c r="G247" s="20" t="s">
        <v>1315</v>
      </c>
      <c r="H247" s="101"/>
      <c r="I247" s="24">
        <v>2050</v>
      </c>
      <c r="J247" s="24">
        <v>1814</v>
      </c>
      <c r="K247" s="24">
        <v>1577</v>
      </c>
      <c r="L247" s="72">
        <f t="shared" si="9"/>
        <v>0</v>
      </c>
      <c r="M247" s="72">
        <f t="shared" si="10"/>
        <v>0</v>
      </c>
      <c r="N247" s="72">
        <f t="shared" si="11"/>
        <v>0</v>
      </c>
      <c r="R247" s="33"/>
      <c r="S247" s="33"/>
      <c r="T247" s="33"/>
    </row>
    <row r="248" spans="2:20" ht="51" customHeight="1" x14ac:dyDescent="0.25">
      <c r="B248" s="15">
        <v>237</v>
      </c>
      <c r="C248" s="21"/>
      <c r="D248" s="20">
        <v>40810</v>
      </c>
      <c r="E248" s="22" t="s">
        <v>41</v>
      </c>
      <c r="F248" s="23" t="s">
        <v>853</v>
      </c>
      <c r="G248" s="20" t="s">
        <v>1384</v>
      </c>
      <c r="H248" s="101"/>
      <c r="I248" s="24">
        <v>2050</v>
      </c>
      <c r="J248" s="24">
        <v>1814</v>
      </c>
      <c r="K248" s="24">
        <v>1577</v>
      </c>
      <c r="L248" s="72">
        <f t="shared" si="9"/>
        <v>0</v>
      </c>
      <c r="M248" s="72">
        <f t="shared" si="10"/>
        <v>0</v>
      </c>
      <c r="N248" s="72">
        <f t="shared" si="11"/>
        <v>0</v>
      </c>
      <c r="R248" s="33"/>
      <c r="S248" s="33"/>
      <c r="T248" s="33"/>
    </row>
    <row r="249" spans="2:20" ht="51" customHeight="1" x14ac:dyDescent="0.25">
      <c r="B249" s="15">
        <v>238</v>
      </c>
      <c r="C249" s="21"/>
      <c r="D249" s="20">
        <v>940702</v>
      </c>
      <c r="E249" s="22" t="s">
        <v>410</v>
      </c>
      <c r="F249" s="23" t="s">
        <v>851</v>
      </c>
      <c r="G249" s="20" t="s">
        <v>1371</v>
      </c>
      <c r="H249" s="101"/>
      <c r="I249" s="24">
        <v>2023</v>
      </c>
      <c r="J249" s="24">
        <v>1789</v>
      </c>
      <c r="K249" s="24">
        <v>1556</v>
      </c>
      <c r="L249" s="72">
        <f t="shared" si="9"/>
        <v>0</v>
      </c>
      <c r="M249" s="72">
        <f t="shared" si="10"/>
        <v>0</v>
      </c>
      <c r="N249" s="72">
        <f t="shared" si="11"/>
        <v>0</v>
      </c>
      <c r="R249" s="33"/>
      <c r="S249" s="33"/>
      <c r="T249" s="33"/>
    </row>
    <row r="250" spans="2:20" ht="51" customHeight="1" x14ac:dyDescent="0.25">
      <c r="B250" s="15">
        <v>239</v>
      </c>
      <c r="C250" s="21"/>
      <c r="D250" s="20" t="s">
        <v>374</v>
      </c>
      <c r="E250" s="22" t="s">
        <v>370</v>
      </c>
      <c r="F250" s="23" t="s">
        <v>854</v>
      </c>
      <c r="G250" s="20" t="s">
        <v>1385</v>
      </c>
      <c r="H250" s="101"/>
      <c r="I250" s="24">
        <v>1950</v>
      </c>
      <c r="J250" s="24">
        <v>1725</v>
      </c>
      <c r="K250" s="24">
        <v>1500</v>
      </c>
      <c r="L250" s="72">
        <f t="shared" si="9"/>
        <v>0</v>
      </c>
      <c r="M250" s="72">
        <f t="shared" si="10"/>
        <v>0</v>
      </c>
      <c r="N250" s="72">
        <f t="shared" si="11"/>
        <v>0</v>
      </c>
      <c r="R250" s="33"/>
      <c r="S250" s="33"/>
      <c r="T250" s="33"/>
    </row>
    <row r="251" spans="2:20" ht="51" customHeight="1" x14ac:dyDescent="0.25">
      <c r="B251" s="15">
        <v>240</v>
      </c>
      <c r="C251" s="21"/>
      <c r="D251" s="20">
        <v>63142</v>
      </c>
      <c r="E251" s="22" t="s">
        <v>127</v>
      </c>
      <c r="F251" s="23" t="s">
        <v>855</v>
      </c>
      <c r="G251" s="20" t="s">
        <v>1386</v>
      </c>
      <c r="H251" s="101"/>
      <c r="I251" s="24">
        <v>1892</v>
      </c>
      <c r="J251" s="24">
        <v>1673</v>
      </c>
      <c r="K251" s="24">
        <v>1455</v>
      </c>
      <c r="L251" s="72">
        <f t="shared" si="9"/>
        <v>0</v>
      </c>
      <c r="M251" s="72">
        <f t="shared" si="10"/>
        <v>0</v>
      </c>
      <c r="N251" s="72">
        <f t="shared" si="11"/>
        <v>0</v>
      </c>
      <c r="R251" s="33"/>
      <c r="S251" s="33"/>
      <c r="T251" s="33"/>
    </row>
    <row r="252" spans="2:20" ht="51" customHeight="1" x14ac:dyDescent="0.25">
      <c r="B252" s="15">
        <v>241</v>
      </c>
      <c r="C252" s="21"/>
      <c r="D252" s="20" t="s">
        <v>42</v>
      </c>
      <c r="E252" s="22" t="s">
        <v>43</v>
      </c>
      <c r="F252" s="23" t="s">
        <v>856</v>
      </c>
      <c r="G252" s="20" t="s">
        <v>604</v>
      </c>
      <c r="H252" s="101"/>
      <c r="I252" s="24">
        <v>1724</v>
      </c>
      <c r="J252" s="24">
        <v>1525</v>
      </c>
      <c r="K252" s="24">
        <v>1326</v>
      </c>
      <c r="L252" s="72">
        <f t="shared" si="9"/>
        <v>0</v>
      </c>
      <c r="M252" s="72">
        <f t="shared" si="10"/>
        <v>0</v>
      </c>
      <c r="N252" s="72">
        <f t="shared" si="11"/>
        <v>0</v>
      </c>
      <c r="R252" s="33"/>
      <c r="S252" s="33"/>
      <c r="T252" s="33"/>
    </row>
    <row r="253" spans="2:20" ht="51" customHeight="1" x14ac:dyDescent="0.25">
      <c r="B253" s="15">
        <v>242</v>
      </c>
      <c r="C253" s="21"/>
      <c r="D253" s="20">
        <v>994706</v>
      </c>
      <c r="E253" s="22" t="s">
        <v>379</v>
      </c>
      <c r="F253" s="23" t="s">
        <v>857</v>
      </c>
      <c r="G253" s="20" t="s">
        <v>1387</v>
      </c>
      <c r="H253" s="101"/>
      <c r="I253" s="24">
        <v>1889</v>
      </c>
      <c r="J253" s="24">
        <v>1671</v>
      </c>
      <c r="K253" s="24">
        <v>1453</v>
      </c>
      <c r="L253" s="72">
        <f t="shared" si="9"/>
        <v>0</v>
      </c>
      <c r="M253" s="72">
        <f t="shared" si="10"/>
        <v>0</v>
      </c>
      <c r="N253" s="72">
        <f t="shared" si="11"/>
        <v>0</v>
      </c>
      <c r="R253" s="33"/>
      <c r="S253" s="33"/>
      <c r="T253" s="33"/>
    </row>
    <row r="254" spans="2:20" ht="51" customHeight="1" x14ac:dyDescent="0.25">
      <c r="B254" s="15">
        <v>243</v>
      </c>
      <c r="C254" s="21"/>
      <c r="D254" s="20">
        <v>994801</v>
      </c>
      <c r="E254" s="22" t="s">
        <v>551</v>
      </c>
      <c r="F254" s="23" t="s">
        <v>858</v>
      </c>
      <c r="G254" s="20" t="s">
        <v>1388</v>
      </c>
      <c r="H254" s="101"/>
      <c r="I254" s="24">
        <v>1517</v>
      </c>
      <c r="J254" s="24">
        <v>1342</v>
      </c>
      <c r="K254" s="24">
        <v>1167</v>
      </c>
      <c r="L254" s="72">
        <f t="shared" si="9"/>
        <v>0</v>
      </c>
      <c r="M254" s="72">
        <f t="shared" si="10"/>
        <v>0</v>
      </c>
      <c r="N254" s="72">
        <f t="shared" si="11"/>
        <v>0</v>
      </c>
      <c r="R254" s="33"/>
      <c r="S254" s="33"/>
      <c r="T254" s="33"/>
    </row>
    <row r="255" spans="2:20" ht="51" customHeight="1" x14ac:dyDescent="0.25">
      <c r="B255" s="15">
        <v>244</v>
      </c>
      <c r="C255" s="21"/>
      <c r="D255" s="20">
        <v>940703</v>
      </c>
      <c r="E255" s="22" t="s">
        <v>412</v>
      </c>
      <c r="F255" s="23" t="s">
        <v>859</v>
      </c>
      <c r="G255" s="20" t="s">
        <v>1353</v>
      </c>
      <c r="H255" s="101"/>
      <c r="I255" s="24">
        <v>1479</v>
      </c>
      <c r="J255" s="24">
        <v>1309</v>
      </c>
      <c r="K255" s="24">
        <v>1138</v>
      </c>
      <c r="L255" s="72">
        <f t="shared" si="9"/>
        <v>0</v>
      </c>
      <c r="M255" s="72">
        <f t="shared" si="10"/>
        <v>0</v>
      </c>
      <c r="N255" s="72">
        <f t="shared" si="11"/>
        <v>0</v>
      </c>
      <c r="R255" s="33"/>
      <c r="S255" s="33"/>
      <c r="T255" s="33"/>
    </row>
    <row r="256" spans="2:20" ht="51" customHeight="1" x14ac:dyDescent="0.25">
      <c r="B256" s="15">
        <v>245</v>
      </c>
      <c r="C256" s="21"/>
      <c r="D256" s="20">
        <v>940701</v>
      </c>
      <c r="E256" s="22" t="s">
        <v>410</v>
      </c>
      <c r="F256" s="23" t="s">
        <v>860</v>
      </c>
      <c r="G256" s="20" t="s">
        <v>1315</v>
      </c>
      <c r="H256" s="101"/>
      <c r="I256" s="24">
        <v>1417</v>
      </c>
      <c r="J256" s="24">
        <v>1254</v>
      </c>
      <c r="K256" s="24">
        <v>1090</v>
      </c>
      <c r="L256" s="72">
        <f t="shared" si="9"/>
        <v>0</v>
      </c>
      <c r="M256" s="72">
        <f t="shared" si="10"/>
        <v>0</v>
      </c>
      <c r="N256" s="72">
        <f t="shared" si="11"/>
        <v>0</v>
      </c>
      <c r="R256" s="33"/>
      <c r="S256" s="33"/>
      <c r="T256" s="33"/>
    </row>
    <row r="257" spans="2:20" ht="51" customHeight="1" x14ac:dyDescent="0.25">
      <c r="B257" s="15">
        <v>246</v>
      </c>
      <c r="C257" s="21"/>
      <c r="D257" s="20">
        <v>940700</v>
      </c>
      <c r="E257" s="22" t="s">
        <v>410</v>
      </c>
      <c r="F257" s="23" t="s">
        <v>861</v>
      </c>
      <c r="G257" s="20" t="s">
        <v>1353</v>
      </c>
      <c r="H257" s="101"/>
      <c r="I257" s="24">
        <v>1282</v>
      </c>
      <c r="J257" s="24">
        <v>1134</v>
      </c>
      <c r="K257" s="24">
        <v>986</v>
      </c>
      <c r="L257" s="72">
        <f t="shared" si="9"/>
        <v>0</v>
      </c>
      <c r="M257" s="72">
        <f t="shared" si="10"/>
        <v>0</v>
      </c>
      <c r="N257" s="72">
        <f t="shared" si="11"/>
        <v>0</v>
      </c>
      <c r="R257" s="33"/>
      <c r="S257" s="33"/>
      <c r="T257" s="33"/>
    </row>
    <row r="258" spans="2:20" ht="51" customHeight="1" x14ac:dyDescent="0.25">
      <c r="B258" s="15">
        <v>247</v>
      </c>
      <c r="C258" s="21"/>
      <c r="D258" s="20">
        <v>994701</v>
      </c>
      <c r="E258" s="22" t="s">
        <v>541</v>
      </c>
      <c r="F258" s="23" t="s">
        <v>860</v>
      </c>
      <c r="G258" s="20" t="s">
        <v>1315</v>
      </c>
      <c r="H258" s="101"/>
      <c r="I258" s="24">
        <v>1269</v>
      </c>
      <c r="J258" s="24">
        <v>1122</v>
      </c>
      <c r="K258" s="24">
        <v>976</v>
      </c>
      <c r="L258" s="72">
        <f t="shared" si="9"/>
        <v>0</v>
      </c>
      <c r="M258" s="72">
        <f t="shared" si="10"/>
        <v>0</v>
      </c>
      <c r="N258" s="72">
        <f t="shared" si="11"/>
        <v>0</v>
      </c>
      <c r="R258" s="33"/>
      <c r="S258" s="33"/>
      <c r="T258" s="33"/>
    </row>
    <row r="259" spans="2:20" ht="51" customHeight="1" x14ac:dyDescent="0.25">
      <c r="B259" s="15">
        <v>248</v>
      </c>
      <c r="C259" s="21"/>
      <c r="D259" s="20">
        <v>994800</v>
      </c>
      <c r="E259" s="22" t="s">
        <v>551</v>
      </c>
      <c r="F259" s="23" t="s">
        <v>858</v>
      </c>
      <c r="G259" s="20" t="s">
        <v>1389</v>
      </c>
      <c r="H259" s="101"/>
      <c r="I259" s="24">
        <v>1212</v>
      </c>
      <c r="J259" s="24">
        <v>1072</v>
      </c>
      <c r="K259" s="24">
        <v>932</v>
      </c>
      <c r="L259" s="72">
        <f t="shared" si="9"/>
        <v>0</v>
      </c>
      <c r="M259" s="72">
        <f t="shared" si="10"/>
        <v>0</v>
      </c>
      <c r="N259" s="72">
        <f t="shared" si="11"/>
        <v>0</v>
      </c>
      <c r="R259" s="33"/>
      <c r="S259" s="33"/>
      <c r="T259" s="33"/>
    </row>
    <row r="260" spans="2:20" ht="51" customHeight="1" x14ac:dyDescent="0.25">
      <c r="B260" s="15">
        <v>249</v>
      </c>
      <c r="C260" s="21"/>
      <c r="D260" s="20" t="s">
        <v>577</v>
      </c>
      <c r="E260" s="22" t="s">
        <v>578</v>
      </c>
      <c r="F260" s="23" t="s">
        <v>862</v>
      </c>
      <c r="G260" s="20" t="s">
        <v>1390</v>
      </c>
      <c r="H260" s="101"/>
      <c r="I260" s="24">
        <v>1144</v>
      </c>
      <c r="J260" s="24">
        <v>1012</v>
      </c>
      <c r="K260" s="24">
        <v>880</v>
      </c>
      <c r="L260" s="72">
        <f t="shared" si="9"/>
        <v>0</v>
      </c>
      <c r="M260" s="72">
        <f t="shared" si="10"/>
        <v>0</v>
      </c>
      <c r="N260" s="72">
        <f t="shared" si="11"/>
        <v>0</v>
      </c>
      <c r="R260" s="33"/>
      <c r="S260" s="33"/>
      <c r="T260" s="33"/>
    </row>
    <row r="261" spans="2:20" ht="51" customHeight="1" x14ac:dyDescent="0.25">
      <c r="B261" s="15">
        <v>250</v>
      </c>
      <c r="C261" s="21"/>
      <c r="D261" s="20">
        <v>993012</v>
      </c>
      <c r="E261" s="22" t="s">
        <v>540</v>
      </c>
      <c r="F261" s="23" t="s">
        <v>863</v>
      </c>
      <c r="G261" s="20" t="s">
        <v>1391</v>
      </c>
      <c r="H261" s="101"/>
      <c r="I261" s="24">
        <v>1131</v>
      </c>
      <c r="J261" s="24">
        <v>1001</v>
      </c>
      <c r="K261" s="24">
        <v>870</v>
      </c>
      <c r="L261" s="72">
        <f t="shared" si="9"/>
        <v>0</v>
      </c>
      <c r="M261" s="72">
        <f t="shared" si="10"/>
        <v>0</v>
      </c>
      <c r="N261" s="72">
        <f t="shared" si="11"/>
        <v>0</v>
      </c>
      <c r="R261" s="33"/>
      <c r="S261" s="33"/>
      <c r="T261" s="33"/>
    </row>
    <row r="262" spans="2:20" ht="51" customHeight="1" x14ac:dyDescent="0.25">
      <c r="B262" s="15">
        <v>251</v>
      </c>
      <c r="C262" s="21"/>
      <c r="D262" s="20">
        <v>993013</v>
      </c>
      <c r="E262" s="22" t="s">
        <v>540</v>
      </c>
      <c r="F262" s="23" t="s">
        <v>863</v>
      </c>
      <c r="G262" s="20" t="s">
        <v>1391</v>
      </c>
      <c r="H262" s="101"/>
      <c r="I262" s="24">
        <v>1131</v>
      </c>
      <c r="J262" s="24">
        <v>1001</v>
      </c>
      <c r="K262" s="24">
        <v>870</v>
      </c>
      <c r="L262" s="72">
        <f t="shared" si="9"/>
        <v>0</v>
      </c>
      <c r="M262" s="72">
        <f t="shared" si="10"/>
        <v>0</v>
      </c>
      <c r="N262" s="72">
        <f t="shared" si="11"/>
        <v>0</v>
      </c>
      <c r="R262" s="33"/>
      <c r="S262" s="33"/>
      <c r="T262" s="33"/>
    </row>
    <row r="263" spans="2:20" ht="51" customHeight="1" x14ac:dyDescent="0.25">
      <c r="B263" s="15">
        <v>252</v>
      </c>
      <c r="C263" s="21"/>
      <c r="D263" s="20" t="s">
        <v>573</v>
      </c>
      <c r="E263" s="22" t="s">
        <v>574</v>
      </c>
      <c r="F263" s="23" t="s">
        <v>864</v>
      </c>
      <c r="G263" s="20" t="s">
        <v>1390</v>
      </c>
      <c r="H263" s="101"/>
      <c r="I263" s="24">
        <v>1118</v>
      </c>
      <c r="J263" s="24">
        <v>989</v>
      </c>
      <c r="K263" s="24">
        <v>860</v>
      </c>
      <c r="L263" s="72">
        <f t="shared" si="9"/>
        <v>0</v>
      </c>
      <c r="M263" s="72">
        <f t="shared" si="10"/>
        <v>0</v>
      </c>
      <c r="N263" s="72">
        <f t="shared" si="11"/>
        <v>0</v>
      </c>
      <c r="R263" s="33"/>
      <c r="S263" s="33"/>
      <c r="T263" s="33"/>
    </row>
    <row r="264" spans="2:20" ht="51" customHeight="1" x14ac:dyDescent="0.25">
      <c r="B264" s="15">
        <v>253</v>
      </c>
      <c r="C264" s="21"/>
      <c r="D264" s="20" t="s">
        <v>566</v>
      </c>
      <c r="E264" s="22" t="s">
        <v>567</v>
      </c>
      <c r="F264" s="23" t="s">
        <v>865</v>
      </c>
      <c r="G264" s="20" t="s">
        <v>1392</v>
      </c>
      <c r="H264" s="101"/>
      <c r="I264" s="24">
        <v>943</v>
      </c>
      <c r="J264" s="24">
        <v>834</v>
      </c>
      <c r="K264" s="24">
        <v>725</v>
      </c>
      <c r="L264" s="72">
        <f t="shared" si="9"/>
        <v>0</v>
      </c>
      <c r="M264" s="72">
        <f t="shared" si="10"/>
        <v>0</v>
      </c>
      <c r="N264" s="72">
        <f t="shared" si="11"/>
        <v>0</v>
      </c>
      <c r="R264" s="33"/>
      <c r="S264" s="33"/>
      <c r="T264" s="33"/>
    </row>
    <row r="265" spans="2:20" ht="51" customHeight="1" x14ac:dyDescent="0.25">
      <c r="B265" s="15">
        <v>254</v>
      </c>
      <c r="C265" s="21"/>
      <c r="D265" s="20">
        <v>994700</v>
      </c>
      <c r="E265" s="22" t="s">
        <v>541</v>
      </c>
      <c r="F265" s="23" t="s">
        <v>861</v>
      </c>
      <c r="G265" s="20" t="s">
        <v>1353</v>
      </c>
      <c r="H265" s="101"/>
      <c r="I265" s="24">
        <v>905</v>
      </c>
      <c r="J265" s="24">
        <v>800</v>
      </c>
      <c r="K265" s="24">
        <v>696</v>
      </c>
      <c r="L265" s="72">
        <f t="shared" si="9"/>
        <v>0</v>
      </c>
      <c r="M265" s="72">
        <f t="shared" si="10"/>
        <v>0</v>
      </c>
      <c r="N265" s="72">
        <f t="shared" si="11"/>
        <v>0</v>
      </c>
      <c r="R265" s="33"/>
      <c r="S265" s="33"/>
      <c r="T265" s="33"/>
    </row>
    <row r="266" spans="2:20" ht="51" customHeight="1" x14ac:dyDescent="0.25">
      <c r="B266" s="15">
        <v>255</v>
      </c>
      <c r="C266" s="21"/>
      <c r="D266" s="20">
        <v>994055</v>
      </c>
      <c r="E266" s="22" t="s">
        <v>542</v>
      </c>
      <c r="F266" s="23" t="s">
        <v>866</v>
      </c>
      <c r="G266" s="20" t="s">
        <v>1393</v>
      </c>
      <c r="H266" s="101"/>
      <c r="I266" s="24">
        <v>1066</v>
      </c>
      <c r="J266" s="24">
        <v>943</v>
      </c>
      <c r="K266" s="24">
        <v>820</v>
      </c>
      <c r="L266" s="72">
        <f t="shared" si="9"/>
        <v>0</v>
      </c>
      <c r="M266" s="72">
        <f t="shared" si="10"/>
        <v>0</v>
      </c>
      <c r="N266" s="72">
        <f t="shared" si="11"/>
        <v>0</v>
      </c>
      <c r="R266" s="33"/>
      <c r="S266" s="33"/>
      <c r="T266" s="33"/>
    </row>
    <row r="267" spans="2:20" ht="51" customHeight="1" x14ac:dyDescent="0.25">
      <c r="B267" s="15">
        <v>256</v>
      </c>
      <c r="C267" s="21"/>
      <c r="D267" s="20">
        <v>994057</v>
      </c>
      <c r="E267" s="22" t="s">
        <v>542</v>
      </c>
      <c r="F267" s="23" t="s">
        <v>866</v>
      </c>
      <c r="G267" s="20" t="s">
        <v>1393</v>
      </c>
      <c r="H267" s="101"/>
      <c r="I267" s="24">
        <v>729</v>
      </c>
      <c r="J267" s="24">
        <v>645</v>
      </c>
      <c r="K267" s="24">
        <v>561</v>
      </c>
      <c r="L267" s="72">
        <f t="shared" ref="L267:L330" si="12">I267*$H267</f>
        <v>0</v>
      </c>
      <c r="M267" s="72">
        <f t="shared" ref="M267:M330" si="13">J267*$H267</f>
        <v>0</v>
      </c>
      <c r="N267" s="72">
        <f t="shared" ref="N267:N330" si="14">K267*$H267</f>
        <v>0</v>
      </c>
      <c r="R267" s="33"/>
      <c r="S267" s="33"/>
      <c r="T267" s="33"/>
    </row>
    <row r="268" spans="2:20" ht="51" customHeight="1" x14ac:dyDescent="0.25">
      <c r="B268" s="15">
        <v>257</v>
      </c>
      <c r="C268" s="21"/>
      <c r="D268" s="20">
        <v>994077</v>
      </c>
      <c r="E268" s="22" t="s">
        <v>542</v>
      </c>
      <c r="F268" s="23" t="s">
        <v>866</v>
      </c>
      <c r="G268" s="20" t="s">
        <v>1394</v>
      </c>
      <c r="H268" s="101"/>
      <c r="I268" s="24">
        <v>597</v>
      </c>
      <c r="J268" s="24">
        <v>528</v>
      </c>
      <c r="K268" s="24">
        <v>459</v>
      </c>
      <c r="L268" s="72">
        <f t="shared" si="12"/>
        <v>0</v>
      </c>
      <c r="M268" s="72">
        <f t="shared" si="13"/>
        <v>0</v>
      </c>
      <c r="N268" s="72">
        <f t="shared" si="14"/>
        <v>0</v>
      </c>
      <c r="R268" s="33"/>
      <c r="S268" s="33"/>
      <c r="T268" s="33"/>
    </row>
    <row r="269" spans="2:20" ht="51" customHeight="1" x14ac:dyDescent="0.25">
      <c r="B269" s="15">
        <v>258</v>
      </c>
      <c r="C269" s="21"/>
      <c r="D269" s="20">
        <v>994078</v>
      </c>
      <c r="E269" s="22" t="s">
        <v>542</v>
      </c>
      <c r="F269" s="23" t="s">
        <v>866</v>
      </c>
      <c r="G269" s="20" t="s">
        <v>1394</v>
      </c>
      <c r="H269" s="101"/>
      <c r="I269" s="24">
        <v>434</v>
      </c>
      <c r="J269" s="24">
        <v>384</v>
      </c>
      <c r="K269" s="24">
        <v>334</v>
      </c>
      <c r="L269" s="72">
        <f t="shared" si="12"/>
        <v>0</v>
      </c>
      <c r="M269" s="72">
        <f t="shared" si="13"/>
        <v>0</v>
      </c>
      <c r="N269" s="72">
        <f t="shared" si="14"/>
        <v>0</v>
      </c>
      <c r="R269" s="33"/>
      <c r="S269" s="33"/>
      <c r="T269" s="33"/>
    </row>
    <row r="270" spans="2:20" ht="51" customHeight="1" x14ac:dyDescent="0.25">
      <c r="B270" s="15">
        <v>259</v>
      </c>
      <c r="C270" s="21"/>
      <c r="D270" s="20">
        <v>749005</v>
      </c>
      <c r="E270" s="22" t="s">
        <v>151</v>
      </c>
      <c r="F270" s="23" t="s">
        <v>867</v>
      </c>
      <c r="G270" s="20" t="s">
        <v>604</v>
      </c>
      <c r="H270" s="101"/>
      <c r="I270" s="24">
        <v>3725</v>
      </c>
      <c r="J270" s="24">
        <v>3295</v>
      </c>
      <c r="K270" s="24">
        <v>2865</v>
      </c>
      <c r="L270" s="72">
        <f t="shared" si="12"/>
        <v>0</v>
      </c>
      <c r="M270" s="72">
        <f t="shared" si="13"/>
        <v>0</v>
      </c>
      <c r="N270" s="72">
        <f t="shared" si="14"/>
        <v>0</v>
      </c>
      <c r="R270" s="33"/>
      <c r="S270" s="33"/>
      <c r="T270" s="33"/>
    </row>
    <row r="271" spans="2:20" ht="51" customHeight="1" x14ac:dyDescent="0.25">
      <c r="B271" s="15">
        <v>260</v>
      </c>
      <c r="C271" s="21"/>
      <c r="D271" s="20">
        <v>749007</v>
      </c>
      <c r="E271" s="22" t="s">
        <v>152</v>
      </c>
      <c r="F271" s="23" t="s">
        <v>867</v>
      </c>
      <c r="G271" s="20" t="s">
        <v>604</v>
      </c>
      <c r="H271" s="101"/>
      <c r="I271" s="24">
        <v>3462</v>
      </c>
      <c r="J271" s="24">
        <v>3062</v>
      </c>
      <c r="K271" s="24">
        <v>2663</v>
      </c>
      <c r="L271" s="72">
        <f t="shared" si="12"/>
        <v>0</v>
      </c>
      <c r="M271" s="72">
        <f t="shared" si="13"/>
        <v>0</v>
      </c>
      <c r="N271" s="72">
        <f t="shared" si="14"/>
        <v>0</v>
      </c>
      <c r="R271" s="33"/>
      <c r="S271" s="33"/>
      <c r="T271" s="33"/>
    </row>
    <row r="272" spans="2:20" ht="51" customHeight="1" x14ac:dyDescent="0.25">
      <c r="B272" s="15">
        <v>261</v>
      </c>
      <c r="C272" s="21"/>
      <c r="D272" s="20">
        <v>749010</v>
      </c>
      <c r="E272" s="22" t="s">
        <v>321</v>
      </c>
      <c r="F272" s="23" t="s">
        <v>867</v>
      </c>
      <c r="G272" s="20" t="s">
        <v>604</v>
      </c>
      <c r="H272" s="101"/>
      <c r="I272" s="24">
        <v>3462</v>
      </c>
      <c r="J272" s="24">
        <v>3062</v>
      </c>
      <c r="K272" s="24">
        <v>2663</v>
      </c>
      <c r="L272" s="72">
        <f t="shared" si="12"/>
        <v>0</v>
      </c>
      <c r="M272" s="72">
        <f t="shared" si="13"/>
        <v>0</v>
      </c>
      <c r="N272" s="72">
        <f t="shared" si="14"/>
        <v>0</v>
      </c>
      <c r="R272" s="33"/>
      <c r="S272" s="33"/>
      <c r="T272" s="33"/>
    </row>
    <row r="273" spans="2:20" ht="51" customHeight="1" x14ac:dyDescent="0.25">
      <c r="B273" s="15">
        <v>262</v>
      </c>
      <c r="C273" s="21"/>
      <c r="D273" s="20">
        <v>749006</v>
      </c>
      <c r="E273" s="22" t="s">
        <v>152</v>
      </c>
      <c r="F273" s="23" t="s">
        <v>868</v>
      </c>
      <c r="G273" s="20" t="s">
        <v>604</v>
      </c>
      <c r="H273" s="101"/>
      <c r="I273" s="24">
        <v>4089</v>
      </c>
      <c r="J273" s="24">
        <v>3617</v>
      </c>
      <c r="K273" s="24">
        <v>3145</v>
      </c>
      <c r="L273" s="72">
        <f t="shared" si="12"/>
        <v>0</v>
      </c>
      <c r="M273" s="72">
        <f t="shared" si="13"/>
        <v>0</v>
      </c>
      <c r="N273" s="72">
        <f t="shared" si="14"/>
        <v>0</v>
      </c>
      <c r="R273" s="33"/>
      <c r="S273" s="33"/>
      <c r="T273" s="33"/>
    </row>
    <row r="274" spans="2:20" ht="21" customHeight="1" x14ac:dyDescent="0.25">
      <c r="B274" s="80"/>
      <c r="C274" s="80"/>
      <c r="D274" s="80"/>
      <c r="E274" s="97" t="s">
        <v>646</v>
      </c>
      <c r="F274" s="86"/>
      <c r="G274" s="86"/>
      <c r="H274" s="86"/>
      <c r="I274" s="86"/>
      <c r="J274" s="86"/>
      <c r="K274" s="86"/>
      <c r="L274" s="72">
        <f t="shared" si="12"/>
        <v>0</v>
      </c>
      <c r="M274" s="72">
        <f t="shared" si="13"/>
        <v>0</v>
      </c>
      <c r="N274" s="72">
        <f t="shared" si="14"/>
        <v>0</v>
      </c>
      <c r="R274" s="33"/>
      <c r="S274" s="33"/>
      <c r="T274" s="33"/>
    </row>
    <row r="275" spans="2:20" ht="51" customHeight="1" x14ac:dyDescent="0.25">
      <c r="B275" s="15">
        <v>263</v>
      </c>
      <c r="C275" s="21"/>
      <c r="D275" s="20">
        <v>994766</v>
      </c>
      <c r="E275" s="22" t="s">
        <v>550</v>
      </c>
      <c r="F275" s="23" t="s">
        <v>869</v>
      </c>
      <c r="G275" s="20" t="s">
        <v>1387</v>
      </c>
      <c r="H275" s="101"/>
      <c r="I275" s="24">
        <v>1947</v>
      </c>
      <c r="J275" s="24">
        <v>1723</v>
      </c>
      <c r="K275" s="24">
        <v>1498</v>
      </c>
      <c r="L275" s="72">
        <f t="shared" si="12"/>
        <v>0</v>
      </c>
      <c r="M275" s="72">
        <f t="shared" si="13"/>
        <v>0</v>
      </c>
      <c r="N275" s="72">
        <f t="shared" si="14"/>
        <v>0</v>
      </c>
      <c r="R275" s="33"/>
      <c r="S275" s="33"/>
      <c r="T275" s="33"/>
    </row>
    <row r="276" spans="2:20" ht="51" customHeight="1" x14ac:dyDescent="0.25">
      <c r="B276" s="15">
        <v>264</v>
      </c>
      <c r="C276" s="21"/>
      <c r="D276" s="20">
        <v>994767</v>
      </c>
      <c r="E276" s="22" t="s">
        <v>550</v>
      </c>
      <c r="F276" s="23" t="s">
        <v>870</v>
      </c>
      <c r="G276" s="20" t="s">
        <v>1279</v>
      </c>
      <c r="H276" s="101"/>
      <c r="I276" s="24">
        <v>2401</v>
      </c>
      <c r="J276" s="24">
        <v>2124</v>
      </c>
      <c r="K276" s="24">
        <v>1847</v>
      </c>
      <c r="L276" s="72">
        <f t="shared" si="12"/>
        <v>0</v>
      </c>
      <c r="M276" s="72">
        <f t="shared" si="13"/>
        <v>0</v>
      </c>
      <c r="N276" s="72">
        <f t="shared" si="14"/>
        <v>0</v>
      </c>
      <c r="R276" s="33"/>
      <c r="S276" s="33"/>
      <c r="T276" s="33"/>
    </row>
    <row r="277" spans="2:20" ht="51" customHeight="1" x14ac:dyDescent="0.25">
      <c r="B277" s="15">
        <v>265</v>
      </c>
      <c r="C277" s="21"/>
      <c r="D277" s="20" t="s">
        <v>209</v>
      </c>
      <c r="E277" s="22" t="s">
        <v>210</v>
      </c>
      <c r="F277" s="23" t="s">
        <v>871</v>
      </c>
      <c r="G277" s="20" t="s">
        <v>1395</v>
      </c>
      <c r="H277" s="101"/>
      <c r="I277" s="24">
        <v>2965</v>
      </c>
      <c r="J277" s="24">
        <v>2623</v>
      </c>
      <c r="K277" s="24">
        <v>2281</v>
      </c>
      <c r="L277" s="72">
        <f t="shared" si="12"/>
        <v>0</v>
      </c>
      <c r="M277" s="72">
        <f t="shared" si="13"/>
        <v>0</v>
      </c>
      <c r="N277" s="72">
        <f t="shared" si="14"/>
        <v>0</v>
      </c>
      <c r="R277" s="33"/>
      <c r="S277" s="33"/>
      <c r="T277" s="33"/>
    </row>
    <row r="278" spans="2:20" ht="51" customHeight="1" x14ac:dyDescent="0.25">
      <c r="B278" s="15">
        <v>266</v>
      </c>
      <c r="C278" s="21"/>
      <c r="D278" s="20" t="s">
        <v>211</v>
      </c>
      <c r="E278" s="22" t="s">
        <v>210</v>
      </c>
      <c r="F278" s="23" t="s">
        <v>872</v>
      </c>
      <c r="G278" s="20" t="s">
        <v>1396</v>
      </c>
      <c r="H278" s="101"/>
      <c r="I278" s="24">
        <v>5937</v>
      </c>
      <c r="J278" s="24">
        <v>5252</v>
      </c>
      <c r="K278" s="24">
        <v>4567</v>
      </c>
      <c r="L278" s="72">
        <f t="shared" si="12"/>
        <v>0</v>
      </c>
      <c r="M278" s="72">
        <f t="shared" si="13"/>
        <v>0</v>
      </c>
      <c r="N278" s="72">
        <f t="shared" si="14"/>
        <v>0</v>
      </c>
      <c r="R278" s="33"/>
      <c r="S278" s="33"/>
      <c r="T278" s="33"/>
    </row>
    <row r="279" spans="2:20" ht="51" customHeight="1" x14ac:dyDescent="0.25">
      <c r="B279" s="15">
        <v>267</v>
      </c>
      <c r="C279" s="21"/>
      <c r="D279" s="20" t="s">
        <v>213</v>
      </c>
      <c r="E279" s="22" t="s">
        <v>210</v>
      </c>
      <c r="F279" s="23" t="s">
        <v>873</v>
      </c>
      <c r="G279" s="20" t="s">
        <v>1397</v>
      </c>
      <c r="H279" s="101"/>
      <c r="I279" s="24">
        <v>12373</v>
      </c>
      <c r="J279" s="24">
        <v>10946</v>
      </c>
      <c r="K279" s="24">
        <v>9518</v>
      </c>
      <c r="L279" s="72">
        <f t="shared" si="12"/>
        <v>0</v>
      </c>
      <c r="M279" s="72">
        <f t="shared" si="13"/>
        <v>0</v>
      </c>
      <c r="N279" s="72">
        <f t="shared" si="14"/>
        <v>0</v>
      </c>
      <c r="R279" s="33"/>
      <c r="S279" s="33"/>
      <c r="T279" s="33"/>
    </row>
    <row r="280" spans="2:20" ht="51" customHeight="1" x14ac:dyDescent="0.25">
      <c r="B280" s="15">
        <v>268</v>
      </c>
      <c r="C280" s="21"/>
      <c r="D280" s="20">
        <v>940706</v>
      </c>
      <c r="E280" s="22" t="s">
        <v>413</v>
      </c>
      <c r="F280" s="23" t="s">
        <v>874</v>
      </c>
      <c r="G280" s="20" t="s">
        <v>1314</v>
      </c>
      <c r="H280" s="101"/>
      <c r="I280" s="24">
        <v>2850</v>
      </c>
      <c r="J280" s="24">
        <v>2521</v>
      </c>
      <c r="K280" s="24">
        <v>2192</v>
      </c>
      <c r="L280" s="72">
        <f t="shared" si="12"/>
        <v>0</v>
      </c>
      <c r="M280" s="72">
        <f t="shared" si="13"/>
        <v>0</v>
      </c>
      <c r="N280" s="72">
        <f t="shared" si="14"/>
        <v>0</v>
      </c>
      <c r="R280" s="33"/>
      <c r="S280" s="33"/>
      <c r="T280" s="33"/>
    </row>
    <row r="281" spans="2:20" ht="51" customHeight="1" x14ac:dyDescent="0.25">
      <c r="B281" s="15">
        <v>269</v>
      </c>
      <c r="C281" s="21"/>
      <c r="D281" s="20">
        <v>940707</v>
      </c>
      <c r="E281" s="22" t="s">
        <v>413</v>
      </c>
      <c r="F281" s="23" t="s">
        <v>875</v>
      </c>
      <c r="G281" s="20" t="s">
        <v>1314</v>
      </c>
      <c r="H281" s="101"/>
      <c r="I281" s="24">
        <v>3422</v>
      </c>
      <c r="J281" s="24">
        <v>3027</v>
      </c>
      <c r="K281" s="24">
        <v>2632</v>
      </c>
      <c r="L281" s="72">
        <f t="shared" si="12"/>
        <v>0</v>
      </c>
      <c r="M281" s="72">
        <f t="shared" si="13"/>
        <v>0</v>
      </c>
      <c r="N281" s="72">
        <f t="shared" si="14"/>
        <v>0</v>
      </c>
      <c r="R281" s="33"/>
      <c r="S281" s="33"/>
      <c r="T281" s="33"/>
    </row>
    <row r="282" spans="2:20" ht="51" customHeight="1" x14ac:dyDescent="0.25">
      <c r="B282" s="15">
        <v>270</v>
      </c>
      <c r="C282" s="21"/>
      <c r="D282" s="20">
        <v>994808</v>
      </c>
      <c r="E282" s="22" t="s">
        <v>552</v>
      </c>
      <c r="F282" s="23" t="s">
        <v>876</v>
      </c>
      <c r="G282" s="20" t="s">
        <v>1386</v>
      </c>
      <c r="H282" s="101"/>
      <c r="I282" s="24">
        <v>1105</v>
      </c>
      <c r="J282" s="24">
        <v>978</v>
      </c>
      <c r="K282" s="24">
        <v>850</v>
      </c>
      <c r="L282" s="72">
        <f t="shared" si="12"/>
        <v>0</v>
      </c>
      <c r="M282" s="72">
        <f t="shared" si="13"/>
        <v>0</v>
      </c>
      <c r="N282" s="72">
        <f t="shared" si="14"/>
        <v>0</v>
      </c>
      <c r="R282" s="33"/>
      <c r="S282" s="33"/>
      <c r="T282" s="33"/>
    </row>
    <row r="283" spans="2:20" ht="51" customHeight="1" x14ac:dyDescent="0.25">
      <c r="B283" s="15">
        <v>271</v>
      </c>
      <c r="C283" s="21"/>
      <c r="D283" s="20">
        <v>994809</v>
      </c>
      <c r="E283" s="22" t="s">
        <v>552</v>
      </c>
      <c r="F283" s="23" t="s">
        <v>877</v>
      </c>
      <c r="G283" s="20" t="s">
        <v>1398</v>
      </c>
      <c r="H283" s="101"/>
      <c r="I283" s="24">
        <v>1494</v>
      </c>
      <c r="J283" s="24">
        <v>1321</v>
      </c>
      <c r="K283" s="24">
        <v>1149</v>
      </c>
      <c r="L283" s="72">
        <f t="shared" si="12"/>
        <v>0</v>
      </c>
      <c r="M283" s="72">
        <f t="shared" si="13"/>
        <v>0</v>
      </c>
      <c r="N283" s="72">
        <f t="shared" si="14"/>
        <v>0</v>
      </c>
      <c r="R283" s="33"/>
      <c r="S283" s="33"/>
      <c r="T283" s="33"/>
    </row>
    <row r="284" spans="2:20" ht="51" customHeight="1" x14ac:dyDescent="0.25">
      <c r="B284" s="15">
        <v>272</v>
      </c>
      <c r="C284" s="21"/>
      <c r="D284" s="20" t="s">
        <v>462</v>
      </c>
      <c r="E284" s="22" t="s">
        <v>463</v>
      </c>
      <c r="F284" s="23" t="s">
        <v>878</v>
      </c>
      <c r="G284" s="20" t="s">
        <v>604</v>
      </c>
      <c r="H284" s="101"/>
      <c r="I284" s="24">
        <v>2270</v>
      </c>
      <c r="J284" s="24">
        <v>2008</v>
      </c>
      <c r="K284" s="24">
        <v>1746</v>
      </c>
      <c r="L284" s="72">
        <f t="shared" si="12"/>
        <v>0</v>
      </c>
      <c r="M284" s="72">
        <f t="shared" si="13"/>
        <v>0</v>
      </c>
      <c r="N284" s="72">
        <f t="shared" si="14"/>
        <v>0</v>
      </c>
      <c r="R284" s="33"/>
      <c r="S284" s="33"/>
      <c r="T284" s="33"/>
    </row>
    <row r="285" spans="2:20" ht="51" customHeight="1" x14ac:dyDescent="0.25">
      <c r="B285" s="15">
        <v>273</v>
      </c>
      <c r="C285" s="21"/>
      <c r="D285" s="20" t="s">
        <v>464</v>
      </c>
      <c r="E285" s="22" t="s">
        <v>463</v>
      </c>
      <c r="F285" s="23" t="s">
        <v>879</v>
      </c>
      <c r="G285" s="20" t="s">
        <v>604</v>
      </c>
      <c r="H285" s="101"/>
      <c r="I285" s="24">
        <v>4089</v>
      </c>
      <c r="J285" s="24">
        <v>3617</v>
      </c>
      <c r="K285" s="24">
        <v>3145</v>
      </c>
      <c r="L285" s="72">
        <f t="shared" si="12"/>
        <v>0</v>
      </c>
      <c r="M285" s="72">
        <f t="shared" si="13"/>
        <v>0</v>
      </c>
      <c r="N285" s="72">
        <f t="shared" si="14"/>
        <v>0</v>
      </c>
      <c r="R285" s="33"/>
      <c r="S285" s="33"/>
      <c r="T285" s="33"/>
    </row>
    <row r="286" spans="2:20" ht="51" customHeight="1" x14ac:dyDescent="0.25">
      <c r="B286" s="15">
        <v>274</v>
      </c>
      <c r="C286" s="21"/>
      <c r="D286" s="20" t="s">
        <v>465</v>
      </c>
      <c r="E286" s="22" t="s">
        <v>463</v>
      </c>
      <c r="F286" s="23" t="s">
        <v>880</v>
      </c>
      <c r="G286" s="20" t="s">
        <v>604</v>
      </c>
      <c r="H286" s="101"/>
      <c r="I286" s="24">
        <v>5909</v>
      </c>
      <c r="J286" s="24">
        <v>5227</v>
      </c>
      <c r="K286" s="24">
        <v>4545</v>
      </c>
      <c r="L286" s="72">
        <f t="shared" si="12"/>
        <v>0</v>
      </c>
      <c r="M286" s="72">
        <f t="shared" si="13"/>
        <v>0</v>
      </c>
      <c r="N286" s="72">
        <f t="shared" si="14"/>
        <v>0</v>
      </c>
      <c r="R286" s="33"/>
      <c r="S286" s="33"/>
      <c r="T286" s="33"/>
    </row>
    <row r="287" spans="2:20" ht="51" customHeight="1" x14ac:dyDescent="0.25">
      <c r="B287" s="15">
        <v>275</v>
      </c>
      <c r="C287" s="21"/>
      <c r="D287" s="20" t="s">
        <v>466</v>
      </c>
      <c r="E287" s="22" t="s">
        <v>463</v>
      </c>
      <c r="F287" s="23" t="s">
        <v>881</v>
      </c>
      <c r="G287" s="20" t="s">
        <v>604</v>
      </c>
      <c r="H287" s="101"/>
      <c r="I287" s="24">
        <v>8182</v>
      </c>
      <c r="J287" s="24">
        <v>7238</v>
      </c>
      <c r="K287" s="24">
        <v>6294</v>
      </c>
      <c r="L287" s="72">
        <f t="shared" si="12"/>
        <v>0</v>
      </c>
      <c r="M287" s="72">
        <f t="shared" si="13"/>
        <v>0</v>
      </c>
      <c r="N287" s="72">
        <f t="shared" si="14"/>
        <v>0</v>
      </c>
      <c r="R287" s="33"/>
      <c r="S287" s="33"/>
      <c r="T287" s="33"/>
    </row>
    <row r="288" spans="2:20" ht="51" customHeight="1" x14ac:dyDescent="0.25">
      <c r="B288" s="15">
        <v>276</v>
      </c>
      <c r="C288" s="21"/>
      <c r="D288" s="20">
        <v>994757</v>
      </c>
      <c r="E288" s="22" t="s">
        <v>34</v>
      </c>
      <c r="F288" s="23" t="s">
        <v>882</v>
      </c>
      <c r="G288" s="20" t="s">
        <v>1297</v>
      </c>
      <c r="H288" s="101"/>
      <c r="I288" s="24">
        <v>1275</v>
      </c>
      <c r="J288" s="24">
        <v>1128</v>
      </c>
      <c r="K288" s="24">
        <v>981</v>
      </c>
      <c r="L288" s="72">
        <f t="shared" si="12"/>
        <v>0</v>
      </c>
      <c r="M288" s="72">
        <f t="shared" si="13"/>
        <v>0</v>
      </c>
      <c r="N288" s="72">
        <f t="shared" si="14"/>
        <v>0</v>
      </c>
      <c r="R288" s="33"/>
      <c r="S288" s="33"/>
      <c r="T288" s="33"/>
    </row>
    <row r="289" spans="2:20" ht="51" customHeight="1" x14ac:dyDescent="0.25">
      <c r="B289" s="15">
        <v>277</v>
      </c>
      <c r="C289" s="21"/>
      <c r="D289" s="20">
        <v>994755</v>
      </c>
      <c r="E289" s="22" t="s">
        <v>34</v>
      </c>
      <c r="F289" s="23" t="s">
        <v>883</v>
      </c>
      <c r="G289" s="20" t="s">
        <v>1297</v>
      </c>
      <c r="H289" s="101"/>
      <c r="I289" s="24">
        <v>715</v>
      </c>
      <c r="J289" s="24">
        <v>633</v>
      </c>
      <c r="K289" s="24">
        <v>550</v>
      </c>
      <c r="L289" s="72">
        <f t="shared" si="12"/>
        <v>0</v>
      </c>
      <c r="M289" s="72">
        <f t="shared" si="13"/>
        <v>0</v>
      </c>
      <c r="N289" s="72">
        <f t="shared" si="14"/>
        <v>0</v>
      </c>
      <c r="R289" s="33"/>
      <c r="S289" s="33"/>
      <c r="T289" s="33"/>
    </row>
    <row r="290" spans="2:20" ht="51" customHeight="1" x14ac:dyDescent="0.25">
      <c r="B290" s="15">
        <v>278</v>
      </c>
      <c r="C290" s="21"/>
      <c r="D290" s="20" t="s">
        <v>404</v>
      </c>
      <c r="E290" s="22" t="s">
        <v>405</v>
      </c>
      <c r="F290" s="23" t="s">
        <v>884</v>
      </c>
      <c r="G290" s="20" t="s">
        <v>1399</v>
      </c>
      <c r="H290" s="101"/>
      <c r="I290" s="24">
        <v>792</v>
      </c>
      <c r="J290" s="24">
        <v>700</v>
      </c>
      <c r="K290" s="24">
        <v>609</v>
      </c>
      <c r="L290" s="72">
        <f t="shared" si="12"/>
        <v>0</v>
      </c>
      <c r="M290" s="72">
        <f t="shared" si="13"/>
        <v>0</v>
      </c>
      <c r="N290" s="72">
        <f t="shared" si="14"/>
        <v>0</v>
      </c>
      <c r="R290" s="33"/>
      <c r="S290" s="33"/>
      <c r="T290" s="33"/>
    </row>
    <row r="291" spans="2:20" ht="51" customHeight="1" x14ac:dyDescent="0.25">
      <c r="B291" s="15">
        <v>279</v>
      </c>
      <c r="C291" s="21"/>
      <c r="D291" s="20" t="s">
        <v>406</v>
      </c>
      <c r="E291" s="22" t="s">
        <v>407</v>
      </c>
      <c r="F291" s="23" t="s">
        <v>885</v>
      </c>
      <c r="G291" s="20" t="s">
        <v>1400</v>
      </c>
      <c r="H291" s="101"/>
      <c r="I291" s="24">
        <v>1593</v>
      </c>
      <c r="J291" s="24">
        <v>1409</v>
      </c>
      <c r="K291" s="24">
        <v>1225</v>
      </c>
      <c r="L291" s="72">
        <f t="shared" si="12"/>
        <v>0</v>
      </c>
      <c r="M291" s="72">
        <f t="shared" si="13"/>
        <v>0</v>
      </c>
      <c r="N291" s="72">
        <f t="shared" si="14"/>
        <v>0</v>
      </c>
      <c r="R291" s="33"/>
      <c r="S291" s="33"/>
      <c r="T291" s="33"/>
    </row>
    <row r="292" spans="2:20" ht="51" customHeight="1" x14ac:dyDescent="0.25">
      <c r="B292" s="15">
        <v>280</v>
      </c>
      <c r="C292" s="21"/>
      <c r="D292" s="20" t="s">
        <v>408</v>
      </c>
      <c r="E292" s="22" t="s">
        <v>405</v>
      </c>
      <c r="F292" s="23" t="s">
        <v>886</v>
      </c>
      <c r="G292" s="20" t="s">
        <v>1330</v>
      </c>
      <c r="H292" s="101"/>
      <c r="I292" s="24">
        <v>2392</v>
      </c>
      <c r="J292" s="24">
        <v>2116</v>
      </c>
      <c r="K292" s="24">
        <v>1840</v>
      </c>
      <c r="L292" s="72">
        <f t="shared" si="12"/>
        <v>0</v>
      </c>
      <c r="M292" s="72">
        <f t="shared" si="13"/>
        <v>0</v>
      </c>
      <c r="N292" s="72">
        <f t="shared" si="14"/>
        <v>0</v>
      </c>
      <c r="R292" s="33"/>
      <c r="S292" s="33"/>
      <c r="T292" s="33"/>
    </row>
    <row r="293" spans="2:20" ht="51" customHeight="1" x14ac:dyDescent="0.25">
      <c r="B293" s="15">
        <v>281</v>
      </c>
      <c r="C293" s="21"/>
      <c r="D293" s="20" t="s">
        <v>409</v>
      </c>
      <c r="E293" s="22" t="s">
        <v>407</v>
      </c>
      <c r="F293" s="23" t="s">
        <v>887</v>
      </c>
      <c r="G293" s="20" t="s">
        <v>604</v>
      </c>
      <c r="H293" s="101"/>
      <c r="I293" s="24">
        <v>3193</v>
      </c>
      <c r="J293" s="24">
        <v>2824</v>
      </c>
      <c r="K293" s="24">
        <v>2456</v>
      </c>
      <c r="L293" s="72">
        <f t="shared" si="12"/>
        <v>0</v>
      </c>
      <c r="M293" s="72">
        <f t="shared" si="13"/>
        <v>0</v>
      </c>
      <c r="N293" s="72">
        <f t="shared" si="14"/>
        <v>0</v>
      </c>
      <c r="R293" s="33"/>
      <c r="S293" s="33"/>
      <c r="T293" s="33"/>
    </row>
    <row r="294" spans="2:20" ht="51" customHeight="1" x14ac:dyDescent="0.25">
      <c r="B294" s="15">
        <v>282</v>
      </c>
      <c r="C294" s="21"/>
      <c r="D294" s="20" t="s">
        <v>35</v>
      </c>
      <c r="E294" s="22" t="s">
        <v>36</v>
      </c>
      <c r="F294" s="23" t="s">
        <v>888</v>
      </c>
      <c r="G294" s="20" t="s">
        <v>1401</v>
      </c>
      <c r="H294" s="101"/>
      <c r="I294" s="24">
        <v>1247</v>
      </c>
      <c r="J294" s="24">
        <v>1103</v>
      </c>
      <c r="K294" s="24">
        <v>959</v>
      </c>
      <c r="L294" s="72">
        <f t="shared" si="12"/>
        <v>0</v>
      </c>
      <c r="M294" s="72">
        <f t="shared" si="13"/>
        <v>0</v>
      </c>
      <c r="N294" s="72">
        <f t="shared" si="14"/>
        <v>0</v>
      </c>
      <c r="R294" s="33"/>
      <c r="S294" s="33"/>
      <c r="T294" s="33"/>
    </row>
    <row r="295" spans="2:20" ht="51" customHeight="1" x14ac:dyDescent="0.25">
      <c r="B295" s="15">
        <v>283</v>
      </c>
      <c r="C295" s="21"/>
      <c r="D295" s="20" t="s">
        <v>37</v>
      </c>
      <c r="E295" s="22" t="s">
        <v>36</v>
      </c>
      <c r="F295" s="23" t="s">
        <v>889</v>
      </c>
      <c r="G295" s="20" t="s">
        <v>1279</v>
      </c>
      <c r="H295" s="101"/>
      <c r="I295" s="24">
        <v>2343</v>
      </c>
      <c r="J295" s="24">
        <v>2072</v>
      </c>
      <c r="K295" s="24">
        <v>1802</v>
      </c>
      <c r="L295" s="72">
        <f t="shared" si="12"/>
        <v>0</v>
      </c>
      <c r="M295" s="72">
        <f t="shared" si="13"/>
        <v>0</v>
      </c>
      <c r="N295" s="72">
        <f t="shared" si="14"/>
        <v>0</v>
      </c>
      <c r="R295" s="33"/>
      <c r="S295" s="33"/>
      <c r="T295" s="33"/>
    </row>
    <row r="296" spans="2:20" ht="51" customHeight="1" x14ac:dyDescent="0.25">
      <c r="B296" s="15">
        <v>284</v>
      </c>
      <c r="C296" s="21"/>
      <c r="D296" s="20">
        <v>894612</v>
      </c>
      <c r="E296" s="22" t="s">
        <v>378</v>
      </c>
      <c r="F296" s="23" t="s">
        <v>890</v>
      </c>
      <c r="G296" s="20" t="s">
        <v>1297</v>
      </c>
      <c r="H296" s="101"/>
      <c r="I296" s="24">
        <v>1716</v>
      </c>
      <c r="J296" s="24">
        <v>1518</v>
      </c>
      <c r="K296" s="24">
        <v>1320</v>
      </c>
      <c r="L296" s="72">
        <f t="shared" si="12"/>
        <v>0</v>
      </c>
      <c r="M296" s="72">
        <f t="shared" si="13"/>
        <v>0</v>
      </c>
      <c r="N296" s="72">
        <f t="shared" si="14"/>
        <v>0</v>
      </c>
      <c r="R296" s="33"/>
      <c r="S296" s="33"/>
      <c r="T296" s="33"/>
    </row>
    <row r="297" spans="2:20" ht="51" customHeight="1" x14ac:dyDescent="0.25">
      <c r="B297" s="15">
        <v>285</v>
      </c>
      <c r="C297" s="21"/>
      <c r="D297" s="20">
        <v>894614</v>
      </c>
      <c r="E297" s="22" t="s">
        <v>378</v>
      </c>
      <c r="F297" s="23" t="s">
        <v>890</v>
      </c>
      <c r="G297" s="20" t="s">
        <v>1359</v>
      </c>
      <c r="H297" s="101"/>
      <c r="I297" s="24">
        <v>2224</v>
      </c>
      <c r="J297" s="24">
        <v>1968</v>
      </c>
      <c r="K297" s="24">
        <v>1711</v>
      </c>
      <c r="L297" s="72">
        <f t="shared" si="12"/>
        <v>0</v>
      </c>
      <c r="M297" s="72">
        <f t="shared" si="13"/>
        <v>0</v>
      </c>
      <c r="N297" s="72">
        <f t="shared" si="14"/>
        <v>0</v>
      </c>
      <c r="R297" s="33"/>
      <c r="S297" s="33"/>
      <c r="T297" s="33"/>
    </row>
    <row r="298" spans="2:20" ht="51" customHeight="1" x14ac:dyDescent="0.25">
      <c r="B298" s="15">
        <v>286</v>
      </c>
      <c r="C298" s="21"/>
      <c r="D298" s="20">
        <v>894613</v>
      </c>
      <c r="E298" s="22" t="s">
        <v>378</v>
      </c>
      <c r="F298" s="23" t="s">
        <v>891</v>
      </c>
      <c r="G298" s="20" t="s">
        <v>1361</v>
      </c>
      <c r="H298" s="101"/>
      <c r="I298" s="24">
        <v>2551</v>
      </c>
      <c r="J298" s="24">
        <v>2256</v>
      </c>
      <c r="K298" s="24">
        <v>1962</v>
      </c>
      <c r="L298" s="72">
        <f t="shared" si="12"/>
        <v>0</v>
      </c>
      <c r="M298" s="72">
        <f t="shared" si="13"/>
        <v>0</v>
      </c>
      <c r="N298" s="72">
        <f t="shared" si="14"/>
        <v>0</v>
      </c>
      <c r="R298" s="33"/>
      <c r="S298" s="33"/>
      <c r="T298" s="33"/>
    </row>
    <row r="299" spans="2:20" ht="51" customHeight="1" x14ac:dyDescent="0.25">
      <c r="B299" s="15">
        <v>287</v>
      </c>
      <c r="C299" s="21"/>
      <c r="D299" s="20">
        <v>894615</v>
      </c>
      <c r="E299" s="22" t="s">
        <v>378</v>
      </c>
      <c r="F299" s="23" t="s">
        <v>891</v>
      </c>
      <c r="G299" s="20" t="s">
        <v>1402</v>
      </c>
      <c r="H299" s="101"/>
      <c r="I299" s="24">
        <v>2652</v>
      </c>
      <c r="J299" s="24">
        <v>2346</v>
      </c>
      <c r="K299" s="24">
        <v>2040</v>
      </c>
      <c r="L299" s="72">
        <f t="shared" si="12"/>
        <v>0</v>
      </c>
      <c r="M299" s="72">
        <f t="shared" si="13"/>
        <v>0</v>
      </c>
      <c r="N299" s="72">
        <f t="shared" si="14"/>
        <v>0</v>
      </c>
      <c r="R299" s="33"/>
      <c r="S299" s="33"/>
      <c r="T299" s="33"/>
    </row>
    <row r="300" spans="2:20" ht="51" customHeight="1" x14ac:dyDescent="0.25">
      <c r="B300" s="15">
        <v>288</v>
      </c>
      <c r="C300" s="21"/>
      <c r="D300" s="20">
        <v>940028</v>
      </c>
      <c r="E300" s="22" t="s">
        <v>410</v>
      </c>
      <c r="F300" s="23" t="s">
        <v>892</v>
      </c>
      <c r="G300" s="20" t="s">
        <v>1403</v>
      </c>
      <c r="H300" s="101"/>
      <c r="I300" s="24">
        <v>1998</v>
      </c>
      <c r="J300" s="24">
        <v>1768</v>
      </c>
      <c r="K300" s="24">
        <v>1537</v>
      </c>
      <c r="L300" s="72">
        <f t="shared" si="12"/>
        <v>0</v>
      </c>
      <c r="M300" s="72">
        <f t="shared" si="13"/>
        <v>0</v>
      </c>
      <c r="N300" s="72">
        <f t="shared" si="14"/>
        <v>0</v>
      </c>
      <c r="R300" s="33"/>
      <c r="S300" s="33"/>
      <c r="T300" s="33"/>
    </row>
    <row r="301" spans="2:20" ht="51" customHeight="1" x14ac:dyDescent="0.25">
      <c r="B301" s="15">
        <v>289</v>
      </c>
      <c r="C301" s="21"/>
      <c r="D301" s="20">
        <v>940029</v>
      </c>
      <c r="E301" s="22" t="s">
        <v>410</v>
      </c>
      <c r="F301" s="23" t="s">
        <v>893</v>
      </c>
      <c r="G301" s="20" t="s">
        <v>1314</v>
      </c>
      <c r="H301" s="101"/>
      <c r="I301" s="24">
        <v>2200</v>
      </c>
      <c r="J301" s="24">
        <v>1946</v>
      </c>
      <c r="K301" s="24">
        <v>1692</v>
      </c>
      <c r="L301" s="72">
        <f t="shared" si="12"/>
        <v>0</v>
      </c>
      <c r="M301" s="72">
        <f t="shared" si="13"/>
        <v>0</v>
      </c>
      <c r="N301" s="72">
        <f t="shared" si="14"/>
        <v>0</v>
      </c>
      <c r="R301" s="33"/>
      <c r="S301" s="33"/>
      <c r="T301" s="33"/>
    </row>
    <row r="302" spans="2:20" ht="51" customHeight="1" x14ac:dyDescent="0.25">
      <c r="B302" s="15">
        <v>290</v>
      </c>
      <c r="C302" s="21"/>
      <c r="D302" s="20">
        <v>41590</v>
      </c>
      <c r="E302" s="22" t="s">
        <v>50</v>
      </c>
      <c r="F302" s="23" t="s">
        <v>894</v>
      </c>
      <c r="G302" s="20" t="s">
        <v>1404</v>
      </c>
      <c r="H302" s="101"/>
      <c r="I302" s="24">
        <v>1256</v>
      </c>
      <c r="J302" s="24">
        <v>1111</v>
      </c>
      <c r="K302" s="24">
        <v>966</v>
      </c>
      <c r="L302" s="72">
        <f t="shared" si="12"/>
        <v>0</v>
      </c>
      <c r="M302" s="72">
        <f t="shared" si="13"/>
        <v>0</v>
      </c>
      <c r="N302" s="72">
        <f t="shared" si="14"/>
        <v>0</v>
      </c>
      <c r="R302" s="33"/>
      <c r="S302" s="33"/>
      <c r="T302" s="33"/>
    </row>
    <row r="303" spans="2:20" ht="51" customHeight="1" x14ac:dyDescent="0.25">
      <c r="B303" s="15">
        <v>291</v>
      </c>
      <c r="C303" s="21"/>
      <c r="D303" s="20">
        <v>41591</v>
      </c>
      <c r="E303" s="22" t="s">
        <v>50</v>
      </c>
      <c r="F303" s="23" t="s">
        <v>894</v>
      </c>
      <c r="G303" s="20" t="s">
        <v>1405</v>
      </c>
      <c r="H303" s="101"/>
      <c r="I303" s="24">
        <v>1291</v>
      </c>
      <c r="J303" s="24">
        <v>1142</v>
      </c>
      <c r="K303" s="24">
        <v>993</v>
      </c>
      <c r="L303" s="72">
        <f t="shared" si="12"/>
        <v>0</v>
      </c>
      <c r="M303" s="72">
        <f t="shared" si="13"/>
        <v>0</v>
      </c>
      <c r="N303" s="72">
        <f t="shared" si="14"/>
        <v>0</v>
      </c>
      <c r="R303" s="33"/>
      <c r="S303" s="33"/>
      <c r="T303" s="33"/>
    </row>
    <row r="304" spans="2:20" ht="51" customHeight="1" x14ac:dyDescent="0.25">
      <c r="B304" s="15">
        <v>292</v>
      </c>
      <c r="C304" s="21"/>
      <c r="D304" s="20">
        <v>41592</v>
      </c>
      <c r="E304" s="22" t="s">
        <v>50</v>
      </c>
      <c r="F304" s="23" t="s">
        <v>894</v>
      </c>
      <c r="G304" s="20" t="s">
        <v>1406</v>
      </c>
      <c r="H304" s="101"/>
      <c r="I304" s="24">
        <v>1673</v>
      </c>
      <c r="J304" s="24">
        <v>1480</v>
      </c>
      <c r="K304" s="24">
        <v>1287</v>
      </c>
      <c r="L304" s="72">
        <f t="shared" si="12"/>
        <v>0</v>
      </c>
      <c r="M304" s="72">
        <f t="shared" si="13"/>
        <v>0</v>
      </c>
      <c r="N304" s="72">
        <f t="shared" si="14"/>
        <v>0</v>
      </c>
      <c r="R304" s="33"/>
      <c r="S304" s="33"/>
      <c r="T304" s="33"/>
    </row>
    <row r="305" spans="2:20" ht="51" customHeight="1" x14ac:dyDescent="0.25">
      <c r="B305" s="15">
        <v>293</v>
      </c>
      <c r="C305" s="21"/>
      <c r="D305" s="20">
        <v>41596</v>
      </c>
      <c r="E305" s="22" t="s">
        <v>51</v>
      </c>
      <c r="F305" s="23" t="s">
        <v>894</v>
      </c>
      <c r="G305" s="20" t="s">
        <v>1386</v>
      </c>
      <c r="H305" s="101"/>
      <c r="I305" s="24">
        <v>1118</v>
      </c>
      <c r="J305" s="24">
        <v>989</v>
      </c>
      <c r="K305" s="24">
        <v>860</v>
      </c>
      <c r="L305" s="72">
        <f t="shared" si="12"/>
        <v>0</v>
      </c>
      <c r="M305" s="72">
        <f t="shared" si="13"/>
        <v>0</v>
      </c>
      <c r="N305" s="72">
        <f t="shared" si="14"/>
        <v>0</v>
      </c>
      <c r="R305" s="33"/>
      <c r="S305" s="33"/>
      <c r="T305" s="33"/>
    </row>
    <row r="306" spans="2:20" ht="51" customHeight="1" x14ac:dyDescent="0.25">
      <c r="B306" s="15">
        <v>294</v>
      </c>
      <c r="C306" s="21"/>
      <c r="D306" s="20">
        <v>41597</v>
      </c>
      <c r="E306" s="22" t="s">
        <v>51</v>
      </c>
      <c r="F306" s="23" t="s">
        <v>894</v>
      </c>
      <c r="G306" s="20" t="s">
        <v>1317</v>
      </c>
      <c r="H306" s="101"/>
      <c r="I306" s="24">
        <v>1656</v>
      </c>
      <c r="J306" s="24">
        <v>1465</v>
      </c>
      <c r="K306" s="24">
        <v>1274</v>
      </c>
      <c r="L306" s="72">
        <f t="shared" si="12"/>
        <v>0</v>
      </c>
      <c r="M306" s="72">
        <f t="shared" si="13"/>
        <v>0</v>
      </c>
      <c r="N306" s="72">
        <f t="shared" si="14"/>
        <v>0</v>
      </c>
      <c r="R306" s="33"/>
      <c r="S306" s="33"/>
      <c r="T306" s="33"/>
    </row>
    <row r="307" spans="2:20" ht="51" customHeight="1" x14ac:dyDescent="0.25">
      <c r="B307" s="15">
        <v>295</v>
      </c>
      <c r="C307" s="21"/>
      <c r="D307" s="20">
        <v>41593</v>
      </c>
      <c r="E307" s="22" t="s">
        <v>50</v>
      </c>
      <c r="F307" s="23" t="s">
        <v>895</v>
      </c>
      <c r="G307" s="20" t="s">
        <v>1361</v>
      </c>
      <c r="H307" s="101"/>
      <c r="I307" s="24">
        <v>2174</v>
      </c>
      <c r="J307" s="24">
        <v>1923</v>
      </c>
      <c r="K307" s="24">
        <v>1672</v>
      </c>
      <c r="L307" s="72">
        <f t="shared" si="12"/>
        <v>0</v>
      </c>
      <c r="M307" s="72">
        <f t="shared" si="13"/>
        <v>0</v>
      </c>
      <c r="N307" s="72">
        <f t="shared" si="14"/>
        <v>0</v>
      </c>
      <c r="R307" s="33"/>
      <c r="S307" s="33"/>
      <c r="T307" s="33"/>
    </row>
    <row r="308" spans="2:20" ht="51" customHeight="1" x14ac:dyDescent="0.25">
      <c r="B308" s="15">
        <v>296</v>
      </c>
      <c r="C308" s="21"/>
      <c r="D308" s="20">
        <v>41598</v>
      </c>
      <c r="E308" s="22" t="s">
        <v>51</v>
      </c>
      <c r="F308" s="23" t="s">
        <v>895</v>
      </c>
      <c r="G308" s="20" t="s">
        <v>1314</v>
      </c>
      <c r="H308" s="101"/>
      <c r="I308" s="24">
        <v>2174</v>
      </c>
      <c r="J308" s="24">
        <v>1923</v>
      </c>
      <c r="K308" s="24">
        <v>1672</v>
      </c>
      <c r="L308" s="72">
        <f t="shared" si="12"/>
        <v>0</v>
      </c>
      <c r="M308" s="72">
        <f t="shared" si="13"/>
        <v>0</v>
      </c>
      <c r="N308" s="72">
        <f t="shared" si="14"/>
        <v>0</v>
      </c>
      <c r="R308" s="33"/>
      <c r="S308" s="33"/>
      <c r="T308" s="33"/>
    </row>
    <row r="309" spans="2:20" ht="21" x14ac:dyDescent="0.25">
      <c r="B309" s="80"/>
      <c r="C309" s="80"/>
      <c r="D309" s="80"/>
      <c r="E309" s="97" t="s">
        <v>643</v>
      </c>
      <c r="F309" s="95"/>
      <c r="G309" s="86"/>
      <c r="H309" s="86"/>
      <c r="I309" s="86"/>
      <c r="J309" s="86"/>
      <c r="K309" s="86"/>
      <c r="L309" s="72">
        <f t="shared" si="12"/>
        <v>0</v>
      </c>
      <c r="M309" s="72">
        <f t="shared" si="13"/>
        <v>0</v>
      </c>
      <c r="N309" s="72">
        <f t="shared" si="14"/>
        <v>0</v>
      </c>
      <c r="R309" s="33"/>
      <c r="S309" s="33"/>
      <c r="T309" s="33"/>
    </row>
    <row r="310" spans="2:20" ht="51" customHeight="1" x14ac:dyDescent="0.25">
      <c r="B310" s="15">
        <v>297</v>
      </c>
      <c r="C310" s="21"/>
      <c r="D310" s="20" t="s">
        <v>360</v>
      </c>
      <c r="E310" s="22" t="s">
        <v>359</v>
      </c>
      <c r="F310" s="23" t="s">
        <v>896</v>
      </c>
      <c r="G310" s="20" t="s">
        <v>604</v>
      </c>
      <c r="H310" s="101"/>
      <c r="I310" s="24">
        <v>27284</v>
      </c>
      <c r="J310" s="24">
        <v>24136</v>
      </c>
      <c r="K310" s="24">
        <v>20988</v>
      </c>
      <c r="L310" s="72">
        <f t="shared" si="12"/>
        <v>0</v>
      </c>
      <c r="M310" s="72">
        <f t="shared" si="13"/>
        <v>0</v>
      </c>
      <c r="N310" s="72">
        <f t="shared" si="14"/>
        <v>0</v>
      </c>
      <c r="R310" s="33"/>
      <c r="S310" s="33"/>
      <c r="T310" s="33"/>
    </row>
    <row r="311" spans="2:20" ht="51" customHeight="1" x14ac:dyDescent="0.25">
      <c r="B311" s="15">
        <v>298</v>
      </c>
      <c r="C311" s="21"/>
      <c r="D311" s="20" t="s">
        <v>306</v>
      </c>
      <c r="E311" s="22" t="s">
        <v>304</v>
      </c>
      <c r="F311" s="23" t="s">
        <v>897</v>
      </c>
      <c r="G311" s="20" t="s">
        <v>604</v>
      </c>
      <c r="H311" s="101"/>
      <c r="I311" s="24">
        <v>20462</v>
      </c>
      <c r="J311" s="24">
        <v>18101</v>
      </c>
      <c r="K311" s="24">
        <v>15740</v>
      </c>
      <c r="L311" s="72">
        <f t="shared" si="12"/>
        <v>0</v>
      </c>
      <c r="M311" s="72">
        <f t="shared" si="13"/>
        <v>0</v>
      </c>
      <c r="N311" s="72">
        <f t="shared" si="14"/>
        <v>0</v>
      </c>
      <c r="R311" s="33"/>
      <c r="S311" s="33"/>
      <c r="T311" s="33"/>
    </row>
    <row r="312" spans="2:20" ht="51" customHeight="1" x14ac:dyDescent="0.25">
      <c r="B312" s="15">
        <v>299</v>
      </c>
      <c r="C312" s="21"/>
      <c r="D312" s="20">
        <v>78422</v>
      </c>
      <c r="E312" s="22" t="s">
        <v>314</v>
      </c>
      <c r="F312" s="23" t="s">
        <v>898</v>
      </c>
      <c r="G312" s="20" t="s">
        <v>1407</v>
      </c>
      <c r="H312" s="101"/>
      <c r="I312" s="24">
        <v>12956</v>
      </c>
      <c r="J312" s="24">
        <v>11461</v>
      </c>
      <c r="K312" s="24">
        <v>9966</v>
      </c>
      <c r="L312" s="72">
        <f t="shared" si="12"/>
        <v>0</v>
      </c>
      <c r="M312" s="72">
        <f t="shared" si="13"/>
        <v>0</v>
      </c>
      <c r="N312" s="72">
        <f t="shared" si="14"/>
        <v>0</v>
      </c>
      <c r="R312" s="33"/>
      <c r="S312" s="33"/>
      <c r="T312" s="33"/>
    </row>
    <row r="313" spans="2:20" ht="51" customHeight="1" x14ac:dyDescent="0.25">
      <c r="B313" s="15">
        <v>300</v>
      </c>
      <c r="C313" s="21"/>
      <c r="D313" s="20" t="s">
        <v>358</v>
      </c>
      <c r="E313" s="22" t="s">
        <v>359</v>
      </c>
      <c r="F313" s="23" t="s">
        <v>899</v>
      </c>
      <c r="G313" s="20" t="s">
        <v>604</v>
      </c>
      <c r="H313" s="101"/>
      <c r="I313" s="24">
        <v>18188</v>
      </c>
      <c r="J313" s="24">
        <v>16090</v>
      </c>
      <c r="K313" s="24">
        <v>13991</v>
      </c>
      <c r="L313" s="72">
        <f t="shared" si="12"/>
        <v>0</v>
      </c>
      <c r="M313" s="72">
        <f t="shared" si="13"/>
        <v>0</v>
      </c>
      <c r="N313" s="72">
        <f t="shared" si="14"/>
        <v>0</v>
      </c>
      <c r="R313" s="33"/>
      <c r="S313" s="33"/>
      <c r="T313" s="33"/>
    </row>
    <row r="314" spans="2:20" ht="51" customHeight="1" x14ac:dyDescent="0.25">
      <c r="B314" s="15">
        <v>301</v>
      </c>
      <c r="C314" s="21"/>
      <c r="D314" s="20">
        <v>780078</v>
      </c>
      <c r="E314" s="22" t="s">
        <v>308</v>
      </c>
      <c r="F314" s="23" t="s">
        <v>900</v>
      </c>
      <c r="G314" s="20" t="s">
        <v>1408</v>
      </c>
      <c r="H314" s="101"/>
      <c r="I314" s="24">
        <v>14030</v>
      </c>
      <c r="J314" s="24">
        <v>12411</v>
      </c>
      <c r="K314" s="24">
        <v>10792</v>
      </c>
      <c r="L314" s="72">
        <f t="shared" si="12"/>
        <v>0</v>
      </c>
      <c r="M314" s="72">
        <f t="shared" si="13"/>
        <v>0</v>
      </c>
      <c r="N314" s="72">
        <f t="shared" si="14"/>
        <v>0</v>
      </c>
      <c r="R314" s="33"/>
      <c r="S314" s="33"/>
      <c r="T314" s="33"/>
    </row>
    <row r="315" spans="2:20" ht="51" customHeight="1" x14ac:dyDescent="0.25">
      <c r="B315" s="15">
        <v>302</v>
      </c>
      <c r="C315" s="21"/>
      <c r="D315" s="20" t="s">
        <v>155</v>
      </c>
      <c r="E315" s="22" t="s">
        <v>154</v>
      </c>
      <c r="F315" s="23" t="s">
        <v>901</v>
      </c>
      <c r="G315" s="20" t="s">
        <v>1409</v>
      </c>
      <c r="H315" s="101"/>
      <c r="I315" s="24">
        <v>15989</v>
      </c>
      <c r="J315" s="24">
        <v>14144</v>
      </c>
      <c r="K315" s="24">
        <v>12299</v>
      </c>
      <c r="L315" s="72">
        <f t="shared" si="12"/>
        <v>0</v>
      </c>
      <c r="M315" s="72">
        <f t="shared" si="13"/>
        <v>0</v>
      </c>
      <c r="N315" s="72">
        <f t="shared" si="14"/>
        <v>0</v>
      </c>
      <c r="R315" s="33"/>
      <c r="S315" s="33"/>
      <c r="T315" s="33"/>
    </row>
    <row r="316" spans="2:20" ht="51" customHeight="1" x14ac:dyDescent="0.25">
      <c r="B316" s="15">
        <v>303</v>
      </c>
      <c r="C316" s="21"/>
      <c r="D316" s="20" t="s">
        <v>138</v>
      </c>
      <c r="E316" s="22" t="s">
        <v>137</v>
      </c>
      <c r="F316" s="23" t="s">
        <v>902</v>
      </c>
      <c r="G316" s="20" t="s">
        <v>604</v>
      </c>
      <c r="H316" s="101"/>
      <c r="I316" s="24">
        <v>15018</v>
      </c>
      <c r="J316" s="24">
        <v>13285</v>
      </c>
      <c r="K316" s="24">
        <v>11552</v>
      </c>
      <c r="L316" s="72">
        <f t="shared" si="12"/>
        <v>0</v>
      </c>
      <c r="M316" s="72">
        <f t="shared" si="13"/>
        <v>0</v>
      </c>
      <c r="N316" s="72">
        <f t="shared" si="14"/>
        <v>0</v>
      </c>
      <c r="R316" s="33"/>
      <c r="S316" s="33"/>
      <c r="T316" s="33"/>
    </row>
    <row r="317" spans="2:20" ht="51" customHeight="1" x14ac:dyDescent="0.25">
      <c r="B317" s="15">
        <v>304</v>
      </c>
      <c r="C317" s="21"/>
      <c r="D317" s="20">
        <v>717020</v>
      </c>
      <c r="E317" s="22" t="s">
        <v>142</v>
      </c>
      <c r="F317" s="23" t="s">
        <v>903</v>
      </c>
      <c r="G317" s="20" t="s">
        <v>1410</v>
      </c>
      <c r="H317" s="101"/>
      <c r="I317" s="24">
        <v>15018</v>
      </c>
      <c r="J317" s="24">
        <v>13285</v>
      </c>
      <c r="K317" s="24">
        <v>11552</v>
      </c>
      <c r="L317" s="72">
        <f t="shared" si="12"/>
        <v>0</v>
      </c>
      <c r="M317" s="72">
        <f t="shared" si="13"/>
        <v>0</v>
      </c>
      <c r="N317" s="72">
        <f t="shared" si="14"/>
        <v>0</v>
      </c>
      <c r="R317" s="33"/>
      <c r="S317" s="33"/>
      <c r="T317" s="33"/>
    </row>
    <row r="318" spans="2:20" ht="51" customHeight="1" x14ac:dyDescent="0.25">
      <c r="B318" s="15">
        <v>305</v>
      </c>
      <c r="C318" s="21"/>
      <c r="D318" s="20" t="s">
        <v>182</v>
      </c>
      <c r="E318" s="22" t="s">
        <v>183</v>
      </c>
      <c r="F318" s="23" t="s">
        <v>904</v>
      </c>
      <c r="G318" s="20" t="s">
        <v>604</v>
      </c>
      <c r="H318" s="101"/>
      <c r="I318" s="24">
        <v>15005</v>
      </c>
      <c r="J318" s="24">
        <v>13273</v>
      </c>
      <c r="K318" s="24">
        <v>11542</v>
      </c>
      <c r="L318" s="72">
        <f t="shared" si="12"/>
        <v>0</v>
      </c>
      <c r="M318" s="72">
        <f t="shared" si="13"/>
        <v>0</v>
      </c>
      <c r="N318" s="72">
        <f t="shared" si="14"/>
        <v>0</v>
      </c>
      <c r="R318" s="33"/>
      <c r="S318" s="33"/>
      <c r="T318" s="33"/>
    </row>
    <row r="319" spans="2:20" ht="51" customHeight="1" x14ac:dyDescent="0.25">
      <c r="B319" s="15">
        <v>306</v>
      </c>
      <c r="C319" s="21"/>
      <c r="D319" s="20" t="s">
        <v>311</v>
      </c>
      <c r="E319" s="22" t="s">
        <v>310</v>
      </c>
      <c r="F319" s="23" t="s">
        <v>905</v>
      </c>
      <c r="G319" s="20" t="s">
        <v>1411</v>
      </c>
      <c r="H319" s="101"/>
      <c r="I319" s="24">
        <v>14847</v>
      </c>
      <c r="J319" s="24">
        <v>13134</v>
      </c>
      <c r="K319" s="24">
        <v>11421</v>
      </c>
      <c r="L319" s="72">
        <f t="shared" si="12"/>
        <v>0</v>
      </c>
      <c r="M319" s="72">
        <f t="shared" si="13"/>
        <v>0</v>
      </c>
      <c r="N319" s="72">
        <f t="shared" si="14"/>
        <v>0</v>
      </c>
      <c r="R319" s="33"/>
      <c r="S319" s="33"/>
      <c r="T319" s="33"/>
    </row>
    <row r="320" spans="2:20" ht="51" customHeight="1" x14ac:dyDescent="0.25">
      <c r="B320" s="15">
        <v>307</v>
      </c>
      <c r="C320" s="21"/>
      <c r="D320" s="20" t="s">
        <v>293</v>
      </c>
      <c r="E320" s="22" t="s">
        <v>290</v>
      </c>
      <c r="F320" s="23" t="s">
        <v>906</v>
      </c>
      <c r="G320" s="20" t="s">
        <v>1412</v>
      </c>
      <c r="H320" s="101"/>
      <c r="I320" s="24">
        <v>14847</v>
      </c>
      <c r="J320" s="24">
        <v>13134</v>
      </c>
      <c r="K320" s="24">
        <v>11421</v>
      </c>
      <c r="L320" s="72">
        <f t="shared" si="12"/>
        <v>0</v>
      </c>
      <c r="M320" s="72">
        <f t="shared" si="13"/>
        <v>0</v>
      </c>
      <c r="N320" s="72">
        <f t="shared" si="14"/>
        <v>0</v>
      </c>
      <c r="R320" s="33"/>
      <c r="S320" s="33"/>
      <c r="T320" s="33"/>
    </row>
    <row r="321" spans="2:20" ht="51" customHeight="1" x14ac:dyDescent="0.25">
      <c r="B321" s="15">
        <v>308</v>
      </c>
      <c r="C321" s="21"/>
      <c r="D321" s="20" t="s">
        <v>208</v>
      </c>
      <c r="E321" s="22" t="s">
        <v>206</v>
      </c>
      <c r="F321" s="23" t="s">
        <v>907</v>
      </c>
      <c r="G321" s="20" t="s">
        <v>1413</v>
      </c>
      <c r="H321" s="101"/>
      <c r="I321" s="24">
        <v>13852</v>
      </c>
      <c r="J321" s="24">
        <v>12253</v>
      </c>
      <c r="K321" s="24">
        <v>10655</v>
      </c>
      <c r="L321" s="72">
        <f t="shared" si="12"/>
        <v>0</v>
      </c>
      <c r="M321" s="72">
        <f t="shared" si="13"/>
        <v>0</v>
      </c>
      <c r="N321" s="72">
        <f t="shared" si="14"/>
        <v>0</v>
      </c>
      <c r="R321" s="33"/>
      <c r="S321" s="33"/>
      <c r="T321" s="33"/>
    </row>
    <row r="322" spans="2:20" ht="51" customHeight="1" x14ac:dyDescent="0.25">
      <c r="B322" s="15">
        <v>309</v>
      </c>
      <c r="C322" s="21"/>
      <c r="D322" s="20" t="s">
        <v>300</v>
      </c>
      <c r="E322" s="22" t="s">
        <v>299</v>
      </c>
      <c r="F322" s="23" t="s">
        <v>908</v>
      </c>
      <c r="G322" s="20" t="s">
        <v>604</v>
      </c>
      <c r="H322" s="101"/>
      <c r="I322" s="24">
        <v>13640</v>
      </c>
      <c r="J322" s="24">
        <v>12066</v>
      </c>
      <c r="K322" s="24">
        <v>10492</v>
      </c>
      <c r="L322" s="72">
        <f t="shared" si="12"/>
        <v>0</v>
      </c>
      <c r="M322" s="72">
        <f t="shared" si="13"/>
        <v>0</v>
      </c>
      <c r="N322" s="72">
        <f t="shared" si="14"/>
        <v>0</v>
      </c>
      <c r="R322" s="33"/>
      <c r="S322" s="33"/>
      <c r="T322" s="33"/>
    </row>
    <row r="323" spans="2:20" ht="51" customHeight="1" x14ac:dyDescent="0.25">
      <c r="B323" s="15">
        <v>310</v>
      </c>
      <c r="C323" s="21"/>
      <c r="D323" s="20" t="s">
        <v>165</v>
      </c>
      <c r="E323" s="22" t="s">
        <v>160</v>
      </c>
      <c r="F323" s="23" t="s">
        <v>909</v>
      </c>
      <c r="G323" s="20" t="s">
        <v>1414</v>
      </c>
      <c r="H323" s="101"/>
      <c r="I323" s="24">
        <v>13321</v>
      </c>
      <c r="J323" s="24">
        <v>11784</v>
      </c>
      <c r="K323" s="24">
        <v>10247</v>
      </c>
      <c r="L323" s="72">
        <f t="shared" si="12"/>
        <v>0</v>
      </c>
      <c r="M323" s="72">
        <f t="shared" si="13"/>
        <v>0</v>
      </c>
      <c r="N323" s="72">
        <f t="shared" si="14"/>
        <v>0</v>
      </c>
      <c r="R323" s="33"/>
      <c r="S323" s="33"/>
      <c r="T323" s="33"/>
    </row>
    <row r="324" spans="2:20" ht="51" customHeight="1" x14ac:dyDescent="0.25">
      <c r="B324" s="15">
        <v>311</v>
      </c>
      <c r="C324" s="21"/>
      <c r="D324" s="20" t="s">
        <v>141</v>
      </c>
      <c r="E324" s="22" t="s">
        <v>140</v>
      </c>
      <c r="F324" s="23" t="s">
        <v>910</v>
      </c>
      <c r="G324" s="20" t="s">
        <v>604</v>
      </c>
      <c r="H324" s="101"/>
      <c r="I324" s="24">
        <v>13185</v>
      </c>
      <c r="J324" s="24">
        <v>11663</v>
      </c>
      <c r="K324" s="24">
        <v>10142</v>
      </c>
      <c r="L324" s="72">
        <f t="shared" si="12"/>
        <v>0</v>
      </c>
      <c r="M324" s="72">
        <f t="shared" si="13"/>
        <v>0</v>
      </c>
      <c r="N324" s="72">
        <f t="shared" si="14"/>
        <v>0</v>
      </c>
      <c r="R324" s="33"/>
      <c r="S324" s="33"/>
      <c r="T324" s="33"/>
    </row>
    <row r="325" spans="2:20" ht="51" customHeight="1" x14ac:dyDescent="0.25">
      <c r="B325" s="15">
        <v>312</v>
      </c>
      <c r="C325" s="21"/>
      <c r="D325" s="20" t="s">
        <v>184</v>
      </c>
      <c r="E325" s="22" t="s">
        <v>185</v>
      </c>
      <c r="F325" s="23" t="s">
        <v>911</v>
      </c>
      <c r="G325" s="20" t="s">
        <v>604</v>
      </c>
      <c r="H325" s="101"/>
      <c r="I325" s="24">
        <v>12731</v>
      </c>
      <c r="J325" s="24">
        <v>11262</v>
      </c>
      <c r="K325" s="24">
        <v>9793</v>
      </c>
      <c r="L325" s="72">
        <f t="shared" si="12"/>
        <v>0</v>
      </c>
      <c r="M325" s="72">
        <f t="shared" si="13"/>
        <v>0</v>
      </c>
      <c r="N325" s="72">
        <f t="shared" si="14"/>
        <v>0</v>
      </c>
      <c r="R325" s="33"/>
      <c r="S325" s="33"/>
      <c r="T325" s="33"/>
    </row>
    <row r="326" spans="2:20" ht="51" customHeight="1" x14ac:dyDescent="0.25">
      <c r="B326" s="15">
        <v>313</v>
      </c>
      <c r="C326" s="21"/>
      <c r="D326" s="20" t="s">
        <v>139</v>
      </c>
      <c r="E326" s="22" t="s">
        <v>140</v>
      </c>
      <c r="F326" s="23" t="s">
        <v>910</v>
      </c>
      <c r="G326" s="20" t="s">
        <v>1415</v>
      </c>
      <c r="H326" s="101"/>
      <c r="I326" s="24">
        <v>9775</v>
      </c>
      <c r="J326" s="24">
        <v>8647</v>
      </c>
      <c r="K326" s="24">
        <v>7519</v>
      </c>
      <c r="L326" s="72">
        <f t="shared" si="12"/>
        <v>0</v>
      </c>
      <c r="M326" s="72">
        <f t="shared" si="13"/>
        <v>0</v>
      </c>
      <c r="N326" s="72">
        <f t="shared" si="14"/>
        <v>0</v>
      </c>
      <c r="R326" s="33"/>
      <c r="S326" s="33"/>
      <c r="T326" s="33"/>
    </row>
    <row r="327" spans="2:20" ht="51" customHeight="1" x14ac:dyDescent="0.25">
      <c r="B327" s="15">
        <v>314</v>
      </c>
      <c r="C327" s="21"/>
      <c r="D327" s="20" t="s">
        <v>132</v>
      </c>
      <c r="E327" s="22" t="s">
        <v>131</v>
      </c>
      <c r="F327" s="23" t="s">
        <v>912</v>
      </c>
      <c r="G327" s="20" t="s">
        <v>604</v>
      </c>
      <c r="H327" s="101"/>
      <c r="I327" s="24">
        <v>12195</v>
      </c>
      <c r="J327" s="24">
        <v>10788</v>
      </c>
      <c r="K327" s="24">
        <v>9381</v>
      </c>
      <c r="L327" s="72">
        <f t="shared" si="12"/>
        <v>0</v>
      </c>
      <c r="M327" s="72">
        <f t="shared" si="13"/>
        <v>0</v>
      </c>
      <c r="N327" s="72">
        <f t="shared" si="14"/>
        <v>0</v>
      </c>
      <c r="R327" s="33"/>
      <c r="S327" s="33"/>
      <c r="T327" s="33"/>
    </row>
    <row r="328" spans="2:20" ht="51" customHeight="1" x14ac:dyDescent="0.25">
      <c r="B328" s="15">
        <v>315</v>
      </c>
      <c r="C328" s="21"/>
      <c r="D328" s="20" t="s">
        <v>135</v>
      </c>
      <c r="E328" s="22" t="s">
        <v>134</v>
      </c>
      <c r="F328" s="23" t="s">
        <v>913</v>
      </c>
      <c r="G328" s="20" t="s">
        <v>604</v>
      </c>
      <c r="H328" s="101"/>
      <c r="I328" s="24">
        <v>10513</v>
      </c>
      <c r="J328" s="24">
        <v>9300</v>
      </c>
      <c r="K328" s="24">
        <v>8087</v>
      </c>
      <c r="L328" s="72">
        <f t="shared" si="12"/>
        <v>0</v>
      </c>
      <c r="M328" s="72">
        <f t="shared" si="13"/>
        <v>0</v>
      </c>
      <c r="N328" s="72">
        <f t="shared" si="14"/>
        <v>0</v>
      </c>
      <c r="R328" s="33"/>
      <c r="S328" s="33"/>
      <c r="T328" s="33"/>
    </row>
    <row r="329" spans="2:20" ht="51" customHeight="1" x14ac:dyDescent="0.25">
      <c r="B329" s="15">
        <v>316</v>
      </c>
      <c r="C329" s="21"/>
      <c r="D329" s="20" t="s">
        <v>430</v>
      </c>
      <c r="E329" s="22" t="s">
        <v>143</v>
      </c>
      <c r="F329" s="23" t="s">
        <v>914</v>
      </c>
      <c r="G329" s="20" t="s">
        <v>604</v>
      </c>
      <c r="H329" s="101"/>
      <c r="I329" s="24">
        <v>10228</v>
      </c>
      <c r="J329" s="24">
        <v>9048</v>
      </c>
      <c r="K329" s="24">
        <v>7868</v>
      </c>
      <c r="L329" s="72">
        <f t="shared" si="12"/>
        <v>0</v>
      </c>
      <c r="M329" s="72">
        <f t="shared" si="13"/>
        <v>0</v>
      </c>
      <c r="N329" s="72">
        <f t="shared" si="14"/>
        <v>0</v>
      </c>
      <c r="R329" s="33"/>
      <c r="S329" s="33"/>
      <c r="T329" s="33"/>
    </row>
    <row r="330" spans="2:20" ht="51" customHeight="1" x14ac:dyDescent="0.25">
      <c r="B330" s="15">
        <v>317</v>
      </c>
      <c r="C330" s="21"/>
      <c r="D330" s="20" t="s">
        <v>433</v>
      </c>
      <c r="E330" s="22" t="s">
        <v>432</v>
      </c>
      <c r="F330" s="23" t="s">
        <v>915</v>
      </c>
      <c r="G330" s="20" t="s">
        <v>604</v>
      </c>
      <c r="H330" s="101"/>
      <c r="I330" s="24">
        <v>10228</v>
      </c>
      <c r="J330" s="24">
        <v>9048</v>
      </c>
      <c r="K330" s="24">
        <v>7868</v>
      </c>
      <c r="L330" s="72">
        <f t="shared" si="12"/>
        <v>0</v>
      </c>
      <c r="M330" s="72">
        <f t="shared" si="13"/>
        <v>0</v>
      </c>
      <c r="N330" s="72">
        <f t="shared" si="14"/>
        <v>0</v>
      </c>
      <c r="R330" s="33"/>
      <c r="S330" s="33"/>
      <c r="T330" s="33"/>
    </row>
    <row r="331" spans="2:20" ht="51" customHeight="1" x14ac:dyDescent="0.25">
      <c r="B331" s="15">
        <v>318</v>
      </c>
      <c r="C331" s="21"/>
      <c r="D331" s="20" t="s">
        <v>130</v>
      </c>
      <c r="E331" s="22" t="s">
        <v>131</v>
      </c>
      <c r="F331" s="23" t="s">
        <v>916</v>
      </c>
      <c r="G331" s="20" t="s">
        <v>604</v>
      </c>
      <c r="H331" s="101"/>
      <c r="I331" s="24">
        <v>10092</v>
      </c>
      <c r="J331" s="24">
        <v>8927</v>
      </c>
      <c r="K331" s="24">
        <v>7763</v>
      </c>
      <c r="L331" s="72">
        <f t="shared" ref="L331:L394" si="15">I331*$H331</f>
        <v>0</v>
      </c>
      <c r="M331" s="72">
        <f t="shared" ref="M331:M394" si="16">J331*$H331</f>
        <v>0</v>
      </c>
      <c r="N331" s="72">
        <f t="shared" ref="N331:N394" si="17">K331*$H331</f>
        <v>0</v>
      </c>
      <c r="R331" s="33"/>
      <c r="S331" s="33"/>
      <c r="T331" s="33"/>
    </row>
    <row r="332" spans="2:20" ht="51" customHeight="1" x14ac:dyDescent="0.25">
      <c r="B332" s="15">
        <v>319</v>
      </c>
      <c r="C332" s="21"/>
      <c r="D332" s="20" t="s">
        <v>207</v>
      </c>
      <c r="E332" s="22" t="s">
        <v>206</v>
      </c>
      <c r="F332" s="23" t="s">
        <v>917</v>
      </c>
      <c r="G332" s="20" t="s">
        <v>1416</v>
      </c>
      <c r="H332" s="101"/>
      <c r="I332" s="24">
        <v>9898</v>
      </c>
      <c r="J332" s="24">
        <v>8756</v>
      </c>
      <c r="K332" s="24">
        <v>7614</v>
      </c>
      <c r="L332" s="72">
        <f t="shared" si="15"/>
        <v>0</v>
      </c>
      <c r="M332" s="72">
        <f t="shared" si="16"/>
        <v>0</v>
      </c>
      <c r="N332" s="72">
        <f t="shared" si="17"/>
        <v>0</v>
      </c>
      <c r="R332" s="33"/>
      <c r="S332" s="33"/>
      <c r="T332" s="33"/>
    </row>
    <row r="333" spans="2:20" ht="51" customHeight="1" x14ac:dyDescent="0.25">
      <c r="B333" s="15">
        <v>320</v>
      </c>
      <c r="C333" s="21"/>
      <c r="D333" s="20" t="s">
        <v>176</v>
      </c>
      <c r="E333" s="22" t="s">
        <v>171</v>
      </c>
      <c r="F333" s="23" t="s">
        <v>918</v>
      </c>
      <c r="G333" s="20" t="s">
        <v>1417</v>
      </c>
      <c r="H333" s="101"/>
      <c r="I333" s="24">
        <v>9898</v>
      </c>
      <c r="J333" s="24">
        <v>8756</v>
      </c>
      <c r="K333" s="24">
        <v>7614</v>
      </c>
      <c r="L333" s="72">
        <f t="shared" si="15"/>
        <v>0</v>
      </c>
      <c r="M333" s="72">
        <f t="shared" si="16"/>
        <v>0</v>
      </c>
      <c r="N333" s="72">
        <f t="shared" si="17"/>
        <v>0</v>
      </c>
      <c r="R333" s="33"/>
      <c r="S333" s="33"/>
      <c r="T333" s="33"/>
    </row>
    <row r="334" spans="2:20" ht="51" customHeight="1" x14ac:dyDescent="0.25">
      <c r="B334" s="15">
        <v>321</v>
      </c>
      <c r="C334" s="21"/>
      <c r="D334" s="20">
        <v>717030</v>
      </c>
      <c r="E334" s="22" t="s">
        <v>143</v>
      </c>
      <c r="F334" s="23" t="s">
        <v>919</v>
      </c>
      <c r="G334" s="20" t="s">
        <v>1418</v>
      </c>
      <c r="H334" s="101"/>
      <c r="I334" s="24">
        <v>9138</v>
      </c>
      <c r="J334" s="24">
        <v>8083</v>
      </c>
      <c r="K334" s="24">
        <v>7029</v>
      </c>
      <c r="L334" s="72">
        <f t="shared" si="15"/>
        <v>0</v>
      </c>
      <c r="M334" s="72">
        <f t="shared" si="16"/>
        <v>0</v>
      </c>
      <c r="N334" s="72">
        <f t="shared" si="17"/>
        <v>0</v>
      </c>
      <c r="R334" s="33"/>
      <c r="S334" s="33"/>
      <c r="T334" s="33"/>
    </row>
    <row r="335" spans="2:20" ht="51" customHeight="1" x14ac:dyDescent="0.25">
      <c r="B335" s="15">
        <v>322</v>
      </c>
      <c r="C335" s="21"/>
      <c r="D335" s="20">
        <v>717031</v>
      </c>
      <c r="E335" s="22" t="s">
        <v>143</v>
      </c>
      <c r="F335" s="23" t="s">
        <v>919</v>
      </c>
      <c r="G335" s="20" t="s">
        <v>1418</v>
      </c>
      <c r="H335" s="101"/>
      <c r="I335" s="24">
        <v>9138</v>
      </c>
      <c r="J335" s="24">
        <v>8083</v>
      </c>
      <c r="K335" s="24">
        <v>7029</v>
      </c>
      <c r="L335" s="72">
        <f t="shared" si="15"/>
        <v>0</v>
      </c>
      <c r="M335" s="72">
        <f t="shared" si="16"/>
        <v>0</v>
      </c>
      <c r="N335" s="72">
        <f t="shared" si="17"/>
        <v>0</v>
      </c>
      <c r="R335" s="33"/>
      <c r="S335" s="33"/>
      <c r="T335" s="33"/>
    </row>
    <row r="336" spans="2:20" ht="51" customHeight="1" x14ac:dyDescent="0.25">
      <c r="B336" s="15">
        <v>323</v>
      </c>
      <c r="C336" s="21"/>
      <c r="D336" s="20" t="s">
        <v>561</v>
      </c>
      <c r="E336" s="22" t="s">
        <v>562</v>
      </c>
      <c r="F336" s="23" t="s">
        <v>920</v>
      </c>
      <c r="G336" s="20" t="s">
        <v>1419</v>
      </c>
      <c r="H336" s="101"/>
      <c r="I336" s="24">
        <v>9133</v>
      </c>
      <c r="J336" s="24">
        <v>8079</v>
      </c>
      <c r="K336" s="24">
        <v>7025</v>
      </c>
      <c r="L336" s="72">
        <f t="shared" si="15"/>
        <v>0</v>
      </c>
      <c r="M336" s="72">
        <f t="shared" si="16"/>
        <v>0</v>
      </c>
      <c r="N336" s="72">
        <f t="shared" si="17"/>
        <v>0</v>
      </c>
      <c r="R336" s="33"/>
      <c r="S336" s="33"/>
      <c r="T336" s="33"/>
    </row>
    <row r="337" spans="2:20" ht="51" customHeight="1" x14ac:dyDescent="0.25">
      <c r="B337" s="15">
        <v>324</v>
      </c>
      <c r="C337" s="21"/>
      <c r="D337" s="20" t="s">
        <v>431</v>
      </c>
      <c r="E337" s="22" t="s">
        <v>432</v>
      </c>
      <c r="F337" s="23" t="s">
        <v>921</v>
      </c>
      <c r="G337" s="20" t="s">
        <v>604</v>
      </c>
      <c r="H337" s="101"/>
      <c r="I337" s="24">
        <v>8694</v>
      </c>
      <c r="J337" s="24">
        <v>7691</v>
      </c>
      <c r="K337" s="24">
        <v>6688</v>
      </c>
      <c r="L337" s="72">
        <f t="shared" si="15"/>
        <v>0</v>
      </c>
      <c r="M337" s="72">
        <f t="shared" si="16"/>
        <v>0</v>
      </c>
      <c r="N337" s="72">
        <f t="shared" si="17"/>
        <v>0</v>
      </c>
      <c r="R337" s="33"/>
      <c r="S337" s="33"/>
      <c r="T337" s="33"/>
    </row>
    <row r="338" spans="2:20" ht="51" customHeight="1" x14ac:dyDescent="0.25">
      <c r="B338" s="15">
        <v>325</v>
      </c>
      <c r="C338" s="21"/>
      <c r="D338" s="20">
        <v>914040</v>
      </c>
      <c r="E338" s="22" t="s">
        <v>397</v>
      </c>
      <c r="F338" s="23" t="s">
        <v>922</v>
      </c>
      <c r="G338" s="20" t="s">
        <v>1420</v>
      </c>
      <c r="H338" s="101"/>
      <c r="I338" s="24">
        <v>5611</v>
      </c>
      <c r="J338" s="24">
        <v>4963</v>
      </c>
      <c r="K338" s="24">
        <v>4316</v>
      </c>
      <c r="L338" s="72">
        <f t="shared" si="15"/>
        <v>0</v>
      </c>
      <c r="M338" s="72">
        <f t="shared" si="16"/>
        <v>0</v>
      </c>
      <c r="N338" s="72">
        <f t="shared" si="17"/>
        <v>0</v>
      </c>
      <c r="R338" s="33"/>
      <c r="S338" s="33"/>
      <c r="T338" s="33"/>
    </row>
    <row r="339" spans="2:20" ht="51" customHeight="1" x14ac:dyDescent="0.25">
      <c r="B339" s="15">
        <v>326</v>
      </c>
      <c r="C339" s="21"/>
      <c r="D339" s="20" t="s">
        <v>531</v>
      </c>
      <c r="E339" s="22" t="s">
        <v>530</v>
      </c>
      <c r="F339" s="23" t="s">
        <v>923</v>
      </c>
      <c r="G339" s="20" t="s">
        <v>1421</v>
      </c>
      <c r="H339" s="101"/>
      <c r="I339" s="24">
        <v>6911</v>
      </c>
      <c r="J339" s="24">
        <v>6113</v>
      </c>
      <c r="K339" s="24">
        <v>5316</v>
      </c>
      <c r="L339" s="72">
        <f t="shared" si="15"/>
        <v>0</v>
      </c>
      <c r="M339" s="72">
        <f t="shared" si="16"/>
        <v>0</v>
      </c>
      <c r="N339" s="72">
        <f t="shared" si="17"/>
        <v>0</v>
      </c>
      <c r="R339" s="33"/>
      <c r="S339" s="33"/>
      <c r="T339" s="33"/>
    </row>
    <row r="340" spans="2:20" ht="51" customHeight="1" x14ac:dyDescent="0.25">
      <c r="B340" s="15">
        <v>327</v>
      </c>
      <c r="C340" s="21"/>
      <c r="D340" s="20" t="s">
        <v>533</v>
      </c>
      <c r="E340" s="22" t="s">
        <v>532</v>
      </c>
      <c r="F340" s="23" t="s">
        <v>923</v>
      </c>
      <c r="G340" s="20" t="s">
        <v>1421</v>
      </c>
      <c r="H340" s="101"/>
      <c r="I340" s="24">
        <v>6735</v>
      </c>
      <c r="J340" s="24">
        <v>5958</v>
      </c>
      <c r="K340" s="24">
        <v>5181</v>
      </c>
      <c r="L340" s="72">
        <f t="shared" si="15"/>
        <v>0</v>
      </c>
      <c r="M340" s="72">
        <f t="shared" si="16"/>
        <v>0</v>
      </c>
      <c r="N340" s="72">
        <f t="shared" si="17"/>
        <v>0</v>
      </c>
      <c r="R340" s="33"/>
      <c r="S340" s="33"/>
      <c r="T340" s="33"/>
    </row>
    <row r="341" spans="2:20" ht="51" customHeight="1" x14ac:dyDescent="0.25">
      <c r="B341" s="15">
        <v>328</v>
      </c>
      <c r="C341" s="21"/>
      <c r="D341" s="20" t="s">
        <v>10</v>
      </c>
      <c r="E341" s="22" t="s">
        <v>9</v>
      </c>
      <c r="F341" s="23" t="s">
        <v>924</v>
      </c>
      <c r="G341" s="20" t="s">
        <v>1422</v>
      </c>
      <c r="H341" s="101"/>
      <c r="I341" s="24">
        <v>6392</v>
      </c>
      <c r="J341" s="24">
        <v>5655</v>
      </c>
      <c r="K341" s="24">
        <v>4917</v>
      </c>
      <c r="L341" s="72">
        <f t="shared" si="15"/>
        <v>0</v>
      </c>
      <c r="M341" s="72">
        <f t="shared" si="16"/>
        <v>0</v>
      </c>
      <c r="N341" s="72">
        <f t="shared" si="17"/>
        <v>0</v>
      </c>
      <c r="R341" s="33"/>
      <c r="S341" s="33"/>
      <c r="T341" s="33"/>
    </row>
    <row r="342" spans="2:20" ht="51" customHeight="1" x14ac:dyDescent="0.25">
      <c r="B342" s="15">
        <v>329</v>
      </c>
      <c r="C342" s="21"/>
      <c r="D342" s="20" t="s">
        <v>501</v>
      </c>
      <c r="E342" s="22" t="s">
        <v>497</v>
      </c>
      <c r="F342" s="23" t="s">
        <v>925</v>
      </c>
      <c r="G342" s="20" t="s">
        <v>604</v>
      </c>
      <c r="H342" s="101"/>
      <c r="I342" s="24">
        <v>6263</v>
      </c>
      <c r="J342" s="24">
        <v>5541</v>
      </c>
      <c r="K342" s="24">
        <v>4818</v>
      </c>
      <c r="L342" s="72">
        <f t="shared" si="15"/>
        <v>0</v>
      </c>
      <c r="M342" s="72">
        <f t="shared" si="16"/>
        <v>0</v>
      </c>
      <c r="N342" s="72">
        <f t="shared" si="17"/>
        <v>0</v>
      </c>
      <c r="R342" s="33"/>
      <c r="S342" s="33"/>
      <c r="T342" s="33"/>
    </row>
    <row r="343" spans="2:20" ht="51" customHeight="1" x14ac:dyDescent="0.25">
      <c r="B343" s="15">
        <v>330</v>
      </c>
      <c r="C343" s="21"/>
      <c r="D343" s="20">
        <v>991431</v>
      </c>
      <c r="E343" s="22" t="s">
        <v>527</v>
      </c>
      <c r="F343" s="23" t="s">
        <v>926</v>
      </c>
      <c r="G343" s="20" t="s">
        <v>1423</v>
      </c>
      <c r="H343" s="101"/>
      <c r="I343" s="24">
        <v>6081</v>
      </c>
      <c r="J343" s="24">
        <v>5380</v>
      </c>
      <c r="K343" s="24">
        <v>4678</v>
      </c>
      <c r="L343" s="72">
        <f t="shared" si="15"/>
        <v>0</v>
      </c>
      <c r="M343" s="72">
        <f t="shared" si="16"/>
        <v>0</v>
      </c>
      <c r="N343" s="72">
        <f t="shared" si="17"/>
        <v>0</v>
      </c>
      <c r="R343" s="33"/>
      <c r="S343" s="33"/>
      <c r="T343" s="33"/>
    </row>
    <row r="344" spans="2:20" ht="51" customHeight="1" x14ac:dyDescent="0.25">
      <c r="B344" s="15">
        <v>331</v>
      </c>
      <c r="C344" s="21"/>
      <c r="D344" s="20" t="s">
        <v>153</v>
      </c>
      <c r="E344" s="22" t="s">
        <v>154</v>
      </c>
      <c r="F344" s="23" t="s">
        <v>927</v>
      </c>
      <c r="G344" s="20" t="s">
        <v>1424</v>
      </c>
      <c r="H344" s="101"/>
      <c r="I344" s="24">
        <v>5321</v>
      </c>
      <c r="J344" s="24">
        <v>4707</v>
      </c>
      <c r="K344" s="24">
        <v>4093</v>
      </c>
      <c r="L344" s="72">
        <f t="shared" si="15"/>
        <v>0</v>
      </c>
      <c r="M344" s="72">
        <f t="shared" si="16"/>
        <v>0</v>
      </c>
      <c r="N344" s="72">
        <f t="shared" si="17"/>
        <v>0</v>
      </c>
      <c r="R344" s="33"/>
      <c r="S344" s="33"/>
      <c r="T344" s="33"/>
    </row>
    <row r="345" spans="2:20" ht="51" customHeight="1" x14ac:dyDescent="0.25">
      <c r="B345" s="15">
        <v>332</v>
      </c>
      <c r="C345" s="21"/>
      <c r="D345" s="20" t="s">
        <v>6</v>
      </c>
      <c r="E345" s="22" t="s">
        <v>4</v>
      </c>
      <c r="F345" s="23" t="s">
        <v>928</v>
      </c>
      <c r="G345" s="20" t="s">
        <v>1425</v>
      </c>
      <c r="H345" s="101"/>
      <c r="I345" s="24">
        <v>5309</v>
      </c>
      <c r="J345" s="24">
        <v>4697</v>
      </c>
      <c r="K345" s="24">
        <v>4084</v>
      </c>
      <c r="L345" s="72">
        <f t="shared" si="15"/>
        <v>0</v>
      </c>
      <c r="M345" s="72">
        <f t="shared" si="16"/>
        <v>0</v>
      </c>
      <c r="N345" s="72">
        <f t="shared" si="17"/>
        <v>0</v>
      </c>
      <c r="R345" s="33"/>
      <c r="S345" s="33"/>
      <c r="T345" s="33"/>
    </row>
    <row r="346" spans="2:20" ht="51" customHeight="1" x14ac:dyDescent="0.25">
      <c r="B346" s="15">
        <v>333</v>
      </c>
      <c r="C346" s="21"/>
      <c r="D346" s="20">
        <v>17020</v>
      </c>
      <c r="E346" s="22" t="s">
        <v>15</v>
      </c>
      <c r="F346" s="23" t="s">
        <v>929</v>
      </c>
      <c r="G346" s="20" t="s">
        <v>1410</v>
      </c>
      <c r="H346" s="101"/>
      <c r="I346" s="24">
        <v>5308</v>
      </c>
      <c r="J346" s="24">
        <v>4695</v>
      </c>
      <c r="K346" s="24">
        <v>4083</v>
      </c>
      <c r="L346" s="72">
        <f t="shared" si="15"/>
        <v>0</v>
      </c>
      <c r="M346" s="72">
        <f t="shared" si="16"/>
        <v>0</v>
      </c>
      <c r="N346" s="72">
        <f t="shared" si="17"/>
        <v>0</v>
      </c>
      <c r="R346" s="33"/>
      <c r="S346" s="33"/>
      <c r="T346" s="33"/>
    </row>
    <row r="347" spans="2:20" ht="51" customHeight="1" x14ac:dyDescent="0.25">
      <c r="B347" s="15">
        <v>334</v>
      </c>
      <c r="C347" s="21"/>
      <c r="D347" s="20">
        <v>914045</v>
      </c>
      <c r="E347" s="22" t="s">
        <v>398</v>
      </c>
      <c r="F347" s="23" t="s">
        <v>930</v>
      </c>
      <c r="G347" s="20" t="s">
        <v>604</v>
      </c>
      <c r="H347" s="101"/>
      <c r="I347" s="24">
        <v>5301</v>
      </c>
      <c r="J347" s="24">
        <v>4690</v>
      </c>
      <c r="K347" s="24">
        <v>4078</v>
      </c>
      <c r="L347" s="72">
        <f t="shared" si="15"/>
        <v>0</v>
      </c>
      <c r="M347" s="72">
        <f t="shared" si="16"/>
        <v>0</v>
      </c>
      <c r="N347" s="72">
        <f t="shared" si="17"/>
        <v>0</v>
      </c>
      <c r="R347" s="33"/>
      <c r="S347" s="33"/>
      <c r="T347" s="33"/>
    </row>
    <row r="348" spans="2:20" ht="51" customHeight="1" x14ac:dyDescent="0.25">
      <c r="B348" s="15">
        <v>335</v>
      </c>
      <c r="C348" s="21"/>
      <c r="D348" s="20">
        <v>914019</v>
      </c>
      <c r="E348" s="22" t="s">
        <v>395</v>
      </c>
      <c r="F348" s="23" t="s">
        <v>931</v>
      </c>
      <c r="G348" s="20" t="s">
        <v>604</v>
      </c>
      <c r="H348" s="101"/>
      <c r="I348" s="24">
        <v>4999</v>
      </c>
      <c r="J348" s="24">
        <v>4422</v>
      </c>
      <c r="K348" s="24">
        <v>3845</v>
      </c>
      <c r="L348" s="72">
        <f t="shared" si="15"/>
        <v>0</v>
      </c>
      <c r="M348" s="72">
        <f t="shared" si="16"/>
        <v>0</v>
      </c>
      <c r="N348" s="72">
        <f t="shared" si="17"/>
        <v>0</v>
      </c>
      <c r="R348" s="33"/>
      <c r="S348" s="33"/>
      <c r="T348" s="33"/>
    </row>
    <row r="349" spans="2:20" ht="51" customHeight="1" x14ac:dyDescent="0.25">
      <c r="B349" s="15">
        <v>336</v>
      </c>
      <c r="C349" s="21"/>
      <c r="D349" s="20" t="s">
        <v>12</v>
      </c>
      <c r="E349" s="22" t="s">
        <v>11</v>
      </c>
      <c r="F349" s="23" t="s">
        <v>932</v>
      </c>
      <c r="G349" s="20" t="s">
        <v>1425</v>
      </c>
      <c r="H349" s="101"/>
      <c r="I349" s="24">
        <v>4975</v>
      </c>
      <c r="J349" s="24">
        <v>4401</v>
      </c>
      <c r="K349" s="24">
        <v>3827</v>
      </c>
      <c r="L349" s="72">
        <f t="shared" si="15"/>
        <v>0</v>
      </c>
      <c r="M349" s="72">
        <f t="shared" si="16"/>
        <v>0</v>
      </c>
      <c r="N349" s="72">
        <f t="shared" si="17"/>
        <v>0</v>
      </c>
      <c r="R349" s="33"/>
      <c r="S349" s="33"/>
      <c r="T349" s="33"/>
    </row>
    <row r="350" spans="2:20" ht="51" customHeight="1" x14ac:dyDescent="0.25">
      <c r="B350" s="15">
        <v>337</v>
      </c>
      <c r="C350" s="21"/>
      <c r="D350" s="20">
        <v>14001</v>
      </c>
      <c r="E350" s="22" t="s">
        <v>2</v>
      </c>
      <c r="F350" s="23" t="s">
        <v>933</v>
      </c>
      <c r="G350" s="20" t="s">
        <v>1426</v>
      </c>
      <c r="H350" s="102"/>
      <c r="I350" s="24">
        <v>5132</v>
      </c>
      <c r="J350" s="24">
        <v>4540</v>
      </c>
      <c r="K350" s="24">
        <v>3948</v>
      </c>
      <c r="L350" s="72">
        <f t="shared" si="15"/>
        <v>0</v>
      </c>
      <c r="M350" s="72">
        <f t="shared" si="16"/>
        <v>0</v>
      </c>
      <c r="N350" s="72">
        <f t="shared" si="17"/>
        <v>0</v>
      </c>
      <c r="R350" s="33"/>
      <c r="S350" s="33"/>
      <c r="T350" s="33"/>
    </row>
    <row r="351" spans="2:20" ht="51" customHeight="1" x14ac:dyDescent="0.25">
      <c r="B351" s="15">
        <v>338</v>
      </c>
      <c r="C351" s="21"/>
      <c r="D351" s="20" t="s">
        <v>136</v>
      </c>
      <c r="E351" s="22" t="s">
        <v>137</v>
      </c>
      <c r="F351" s="23" t="s">
        <v>934</v>
      </c>
      <c r="G351" s="20" t="s">
        <v>604</v>
      </c>
      <c r="H351" s="101"/>
      <c r="I351" s="24">
        <v>4544</v>
      </c>
      <c r="J351" s="24">
        <v>4019</v>
      </c>
      <c r="K351" s="24">
        <v>3495</v>
      </c>
      <c r="L351" s="72">
        <f t="shared" si="15"/>
        <v>0</v>
      </c>
      <c r="M351" s="72">
        <f t="shared" si="16"/>
        <v>0</v>
      </c>
      <c r="N351" s="72">
        <f t="shared" si="17"/>
        <v>0</v>
      </c>
      <c r="R351" s="33"/>
      <c r="S351" s="33"/>
      <c r="T351" s="33"/>
    </row>
    <row r="352" spans="2:20" ht="51" customHeight="1" x14ac:dyDescent="0.25">
      <c r="B352" s="15">
        <v>339</v>
      </c>
      <c r="C352" s="21"/>
      <c r="D352" s="20" t="s">
        <v>298</v>
      </c>
      <c r="E352" s="22" t="s">
        <v>299</v>
      </c>
      <c r="F352" s="23" t="s">
        <v>935</v>
      </c>
      <c r="G352" s="20" t="s">
        <v>604</v>
      </c>
      <c r="H352" s="101"/>
      <c r="I352" s="24">
        <v>4544</v>
      </c>
      <c r="J352" s="24">
        <v>4019</v>
      </c>
      <c r="K352" s="24">
        <v>3495</v>
      </c>
      <c r="L352" s="72">
        <f t="shared" si="15"/>
        <v>0</v>
      </c>
      <c r="M352" s="72">
        <f t="shared" si="16"/>
        <v>0</v>
      </c>
      <c r="N352" s="72">
        <f t="shared" si="17"/>
        <v>0</v>
      </c>
      <c r="R352" s="33"/>
      <c r="S352" s="33"/>
      <c r="T352" s="33"/>
    </row>
    <row r="353" spans="2:20" ht="51" customHeight="1" x14ac:dyDescent="0.25">
      <c r="B353" s="15">
        <v>340</v>
      </c>
      <c r="C353" s="21"/>
      <c r="D353" s="20" t="s">
        <v>291</v>
      </c>
      <c r="E353" s="22" t="s">
        <v>292</v>
      </c>
      <c r="F353" s="23" t="s">
        <v>936</v>
      </c>
      <c r="G353" s="20" t="s">
        <v>1427</v>
      </c>
      <c r="H353" s="101"/>
      <c r="I353" s="24">
        <v>4451</v>
      </c>
      <c r="J353" s="24">
        <v>3938</v>
      </c>
      <c r="K353" s="24">
        <v>3424</v>
      </c>
      <c r="L353" s="72">
        <f t="shared" si="15"/>
        <v>0</v>
      </c>
      <c r="M353" s="72">
        <f t="shared" si="16"/>
        <v>0</v>
      </c>
      <c r="N353" s="72">
        <f t="shared" si="17"/>
        <v>0</v>
      </c>
      <c r="R353" s="33"/>
      <c r="S353" s="33"/>
      <c r="T353" s="33"/>
    </row>
    <row r="354" spans="2:20" ht="51" customHeight="1" x14ac:dyDescent="0.25">
      <c r="B354" s="15">
        <v>341</v>
      </c>
      <c r="C354" s="21"/>
      <c r="D354" s="20" t="s">
        <v>133</v>
      </c>
      <c r="E354" s="22" t="s">
        <v>134</v>
      </c>
      <c r="F354" s="23" t="s">
        <v>937</v>
      </c>
      <c r="G354" s="20" t="s">
        <v>604</v>
      </c>
      <c r="H354" s="101"/>
      <c r="I354" s="24">
        <v>3992</v>
      </c>
      <c r="J354" s="24">
        <v>3532</v>
      </c>
      <c r="K354" s="24">
        <v>3071</v>
      </c>
      <c r="L354" s="72">
        <f t="shared" si="15"/>
        <v>0</v>
      </c>
      <c r="M354" s="72">
        <f t="shared" si="16"/>
        <v>0</v>
      </c>
      <c r="N354" s="72">
        <f t="shared" si="17"/>
        <v>0</v>
      </c>
      <c r="R354" s="33"/>
      <c r="S354" s="33"/>
      <c r="T354" s="33"/>
    </row>
    <row r="355" spans="2:20" ht="51" customHeight="1" x14ac:dyDescent="0.25">
      <c r="B355" s="15">
        <v>342</v>
      </c>
      <c r="C355" s="21"/>
      <c r="D355" s="20" t="s">
        <v>128</v>
      </c>
      <c r="E355" s="22" t="s">
        <v>129</v>
      </c>
      <c r="F355" s="23" t="s">
        <v>938</v>
      </c>
      <c r="G355" s="20" t="s">
        <v>604</v>
      </c>
      <c r="H355" s="101"/>
      <c r="I355" s="24">
        <v>3782</v>
      </c>
      <c r="J355" s="24">
        <v>3345</v>
      </c>
      <c r="K355" s="24">
        <v>2909</v>
      </c>
      <c r="L355" s="72">
        <f t="shared" si="15"/>
        <v>0</v>
      </c>
      <c r="M355" s="72">
        <f t="shared" si="16"/>
        <v>0</v>
      </c>
      <c r="N355" s="72">
        <f t="shared" si="17"/>
        <v>0</v>
      </c>
      <c r="R355" s="33"/>
      <c r="S355" s="33"/>
      <c r="T355" s="33"/>
    </row>
    <row r="356" spans="2:20" ht="51" customHeight="1" x14ac:dyDescent="0.25">
      <c r="B356" s="15">
        <v>343</v>
      </c>
      <c r="C356" s="21"/>
      <c r="D356" s="20">
        <v>63144</v>
      </c>
      <c r="E356" s="22" t="s">
        <v>127</v>
      </c>
      <c r="F356" s="23" t="s">
        <v>939</v>
      </c>
      <c r="G356" s="20" t="s">
        <v>1352</v>
      </c>
      <c r="H356" s="101"/>
      <c r="I356" s="24">
        <v>3606</v>
      </c>
      <c r="J356" s="24">
        <v>3190</v>
      </c>
      <c r="K356" s="24">
        <v>2774</v>
      </c>
      <c r="L356" s="72">
        <f t="shared" si="15"/>
        <v>0</v>
      </c>
      <c r="M356" s="72">
        <f t="shared" si="16"/>
        <v>0</v>
      </c>
      <c r="N356" s="72">
        <f t="shared" si="17"/>
        <v>0</v>
      </c>
      <c r="R356" s="33"/>
      <c r="S356" s="33"/>
      <c r="T356" s="33"/>
    </row>
    <row r="357" spans="2:20" ht="51" customHeight="1" x14ac:dyDescent="0.25">
      <c r="B357" s="15">
        <v>344</v>
      </c>
      <c r="C357" s="21"/>
      <c r="D357" s="20">
        <v>15016</v>
      </c>
      <c r="E357" s="22" t="s">
        <v>3</v>
      </c>
      <c r="F357" s="23" t="s">
        <v>940</v>
      </c>
      <c r="G357" s="20" t="s">
        <v>1428</v>
      </c>
      <c r="H357" s="103"/>
      <c r="I357" s="24">
        <v>3354</v>
      </c>
      <c r="J357" s="24">
        <v>2967</v>
      </c>
      <c r="K357" s="24">
        <v>2580</v>
      </c>
      <c r="L357" s="72">
        <f t="shared" si="15"/>
        <v>0</v>
      </c>
      <c r="M357" s="72">
        <f t="shared" si="16"/>
        <v>0</v>
      </c>
      <c r="N357" s="72">
        <f t="shared" si="17"/>
        <v>0</v>
      </c>
      <c r="R357" s="33"/>
      <c r="S357" s="33"/>
      <c r="T357" s="33"/>
    </row>
    <row r="358" spans="2:20" ht="51" customHeight="1" x14ac:dyDescent="0.25">
      <c r="B358" s="15">
        <v>345</v>
      </c>
      <c r="C358" s="21"/>
      <c r="D358" s="20" t="s">
        <v>205</v>
      </c>
      <c r="E358" s="22" t="s">
        <v>206</v>
      </c>
      <c r="F358" s="23" t="s">
        <v>941</v>
      </c>
      <c r="G358" s="20" t="s">
        <v>1429</v>
      </c>
      <c r="H358" s="101"/>
      <c r="I358" s="24">
        <v>3307</v>
      </c>
      <c r="J358" s="24">
        <v>2926</v>
      </c>
      <c r="K358" s="24">
        <v>2544</v>
      </c>
      <c r="L358" s="72">
        <f t="shared" si="15"/>
        <v>0</v>
      </c>
      <c r="M358" s="72">
        <f t="shared" si="16"/>
        <v>0</v>
      </c>
      <c r="N358" s="72">
        <f t="shared" si="17"/>
        <v>0</v>
      </c>
      <c r="R358" s="33"/>
      <c r="S358" s="33"/>
      <c r="T358" s="33"/>
    </row>
    <row r="359" spans="2:20" ht="51" customHeight="1" x14ac:dyDescent="0.25">
      <c r="B359" s="15">
        <v>346</v>
      </c>
      <c r="C359" s="21"/>
      <c r="D359" s="20">
        <v>991582</v>
      </c>
      <c r="E359" s="22" t="s">
        <v>527</v>
      </c>
      <c r="F359" s="23" t="s">
        <v>942</v>
      </c>
      <c r="G359" s="20" t="s">
        <v>1430</v>
      </c>
      <c r="H359" s="101"/>
      <c r="I359" s="24">
        <v>3280</v>
      </c>
      <c r="J359" s="24">
        <v>2901</v>
      </c>
      <c r="K359" s="24">
        <v>2523</v>
      </c>
      <c r="L359" s="72">
        <f t="shared" si="15"/>
        <v>0</v>
      </c>
      <c r="M359" s="72">
        <f t="shared" si="16"/>
        <v>0</v>
      </c>
      <c r="N359" s="72">
        <f t="shared" si="17"/>
        <v>0</v>
      </c>
      <c r="R359" s="33"/>
      <c r="S359" s="33"/>
      <c r="T359" s="33"/>
    </row>
    <row r="360" spans="2:20" ht="51" customHeight="1" x14ac:dyDescent="0.25">
      <c r="B360" s="15">
        <v>347</v>
      </c>
      <c r="C360" s="21"/>
      <c r="D360" s="20">
        <v>17007</v>
      </c>
      <c r="E360" s="22" t="s">
        <v>14</v>
      </c>
      <c r="F360" s="23" t="s">
        <v>943</v>
      </c>
      <c r="G360" s="20" t="s">
        <v>1431</v>
      </c>
      <c r="H360" s="101"/>
      <c r="I360" s="24">
        <v>3262</v>
      </c>
      <c r="J360" s="24">
        <v>2885</v>
      </c>
      <c r="K360" s="24">
        <v>2509</v>
      </c>
      <c r="L360" s="72">
        <f t="shared" si="15"/>
        <v>0</v>
      </c>
      <c r="M360" s="72">
        <f t="shared" si="16"/>
        <v>0</v>
      </c>
      <c r="N360" s="72">
        <f t="shared" si="17"/>
        <v>0</v>
      </c>
      <c r="R360" s="33"/>
      <c r="S360" s="33"/>
      <c r="T360" s="33"/>
    </row>
    <row r="361" spans="2:20" ht="51" customHeight="1" x14ac:dyDescent="0.25">
      <c r="B361" s="15">
        <v>348</v>
      </c>
      <c r="C361" s="21"/>
      <c r="D361" s="20">
        <v>17018</v>
      </c>
      <c r="E361" s="22" t="s">
        <v>15</v>
      </c>
      <c r="F361" s="23" t="s">
        <v>929</v>
      </c>
      <c r="G361" s="20" t="s">
        <v>1432</v>
      </c>
      <c r="H361" s="101"/>
      <c r="I361" s="24">
        <v>3181</v>
      </c>
      <c r="J361" s="24">
        <v>2814</v>
      </c>
      <c r="K361" s="24">
        <v>2447</v>
      </c>
      <c r="L361" s="72">
        <f t="shared" si="15"/>
        <v>0</v>
      </c>
      <c r="M361" s="72">
        <f t="shared" si="16"/>
        <v>0</v>
      </c>
      <c r="N361" s="72">
        <f t="shared" si="17"/>
        <v>0</v>
      </c>
      <c r="R361" s="33"/>
      <c r="S361" s="33"/>
      <c r="T361" s="33"/>
    </row>
    <row r="362" spans="2:20" ht="51" customHeight="1" x14ac:dyDescent="0.25">
      <c r="B362" s="15">
        <v>349</v>
      </c>
      <c r="C362" s="21"/>
      <c r="D362" s="20">
        <v>17019</v>
      </c>
      <c r="E362" s="22" t="s">
        <v>15</v>
      </c>
      <c r="F362" s="23" t="s">
        <v>929</v>
      </c>
      <c r="G362" s="20" t="s">
        <v>1433</v>
      </c>
      <c r="H362" s="101"/>
      <c r="I362" s="24">
        <v>3181</v>
      </c>
      <c r="J362" s="24">
        <v>2814</v>
      </c>
      <c r="K362" s="24">
        <v>2447</v>
      </c>
      <c r="L362" s="72">
        <f t="shared" si="15"/>
        <v>0</v>
      </c>
      <c r="M362" s="72">
        <f t="shared" si="16"/>
        <v>0</v>
      </c>
      <c r="N362" s="72">
        <f t="shared" si="17"/>
        <v>0</v>
      </c>
      <c r="R362" s="33"/>
      <c r="S362" s="33"/>
      <c r="T362" s="33"/>
    </row>
    <row r="363" spans="2:20" ht="51" customHeight="1" x14ac:dyDescent="0.25">
      <c r="B363" s="15">
        <v>350</v>
      </c>
      <c r="C363" s="21"/>
      <c r="D363" s="20" t="s">
        <v>517</v>
      </c>
      <c r="E363" s="22" t="s">
        <v>394</v>
      </c>
      <c r="F363" s="23" t="s">
        <v>944</v>
      </c>
      <c r="G363" s="20" t="s">
        <v>604</v>
      </c>
      <c r="H363" s="101"/>
      <c r="I363" s="24">
        <v>3180</v>
      </c>
      <c r="J363" s="24">
        <v>2813</v>
      </c>
      <c r="K363" s="24">
        <v>2446</v>
      </c>
      <c r="L363" s="72">
        <f t="shared" si="15"/>
        <v>0</v>
      </c>
      <c r="M363" s="72">
        <f t="shared" si="16"/>
        <v>0</v>
      </c>
      <c r="N363" s="72">
        <f t="shared" si="17"/>
        <v>0</v>
      </c>
      <c r="R363" s="33"/>
      <c r="S363" s="33"/>
      <c r="T363" s="33"/>
    </row>
    <row r="364" spans="2:20" ht="51" customHeight="1" x14ac:dyDescent="0.25">
      <c r="B364" s="15">
        <v>351</v>
      </c>
      <c r="C364" s="21"/>
      <c r="D364" s="20" t="s">
        <v>565</v>
      </c>
      <c r="E364" s="22" t="s">
        <v>564</v>
      </c>
      <c r="F364" s="23" t="s">
        <v>945</v>
      </c>
      <c r="G364" s="20" t="s">
        <v>1434</v>
      </c>
      <c r="H364" s="101"/>
      <c r="I364" s="24">
        <v>2990</v>
      </c>
      <c r="J364" s="24">
        <v>2645</v>
      </c>
      <c r="K364" s="24">
        <v>2300</v>
      </c>
      <c r="L364" s="72">
        <f t="shared" si="15"/>
        <v>0</v>
      </c>
      <c r="M364" s="72">
        <f t="shared" si="16"/>
        <v>0</v>
      </c>
      <c r="N364" s="72">
        <f t="shared" si="17"/>
        <v>0</v>
      </c>
      <c r="R364" s="33"/>
      <c r="S364" s="33"/>
      <c r="T364" s="33"/>
    </row>
    <row r="365" spans="2:20" ht="51" customHeight="1" x14ac:dyDescent="0.25">
      <c r="B365" s="15">
        <v>352</v>
      </c>
      <c r="C365" s="21"/>
      <c r="D365" s="20" t="s">
        <v>563</v>
      </c>
      <c r="E365" s="22" t="s">
        <v>564</v>
      </c>
      <c r="F365" s="23" t="s">
        <v>946</v>
      </c>
      <c r="G365" s="20" t="s">
        <v>1434</v>
      </c>
      <c r="H365" s="101"/>
      <c r="I365" s="24">
        <v>2990</v>
      </c>
      <c r="J365" s="24">
        <v>2645</v>
      </c>
      <c r="K365" s="24">
        <v>2300</v>
      </c>
      <c r="L365" s="72">
        <f t="shared" si="15"/>
        <v>0</v>
      </c>
      <c r="M365" s="72">
        <f t="shared" si="16"/>
        <v>0</v>
      </c>
      <c r="N365" s="72">
        <f t="shared" si="17"/>
        <v>0</v>
      </c>
      <c r="R365" s="33"/>
      <c r="S365" s="33"/>
      <c r="T365" s="33"/>
    </row>
    <row r="366" spans="2:20" ht="51" customHeight="1" x14ac:dyDescent="0.25">
      <c r="B366" s="15">
        <v>353</v>
      </c>
      <c r="C366" s="21"/>
      <c r="D366" s="20" t="s">
        <v>593</v>
      </c>
      <c r="E366" s="22" t="s">
        <v>515</v>
      </c>
      <c r="F366" s="23" t="s">
        <v>947</v>
      </c>
      <c r="G366" s="20" t="s">
        <v>1435</v>
      </c>
      <c r="H366" s="101"/>
      <c r="I366" s="24">
        <v>2850</v>
      </c>
      <c r="J366" s="24">
        <v>2521</v>
      </c>
      <c r="K366" s="24">
        <v>2192</v>
      </c>
      <c r="L366" s="72">
        <f t="shared" si="15"/>
        <v>0</v>
      </c>
      <c r="M366" s="72">
        <f t="shared" si="16"/>
        <v>0</v>
      </c>
      <c r="N366" s="72">
        <f t="shared" si="17"/>
        <v>0</v>
      </c>
      <c r="R366" s="33"/>
      <c r="S366" s="33"/>
      <c r="T366" s="33"/>
    </row>
    <row r="367" spans="2:20" ht="51" customHeight="1" x14ac:dyDescent="0.25">
      <c r="B367" s="15">
        <v>354</v>
      </c>
      <c r="C367" s="21"/>
      <c r="D367" s="20">
        <v>17002</v>
      </c>
      <c r="E367" s="22" t="s">
        <v>14</v>
      </c>
      <c r="F367" s="23" t="s">
        <v>943</v>
      </c>
      <c r="G367" s="20" t="s">
        <v>1436</v>
      </c>
      <c r="H367" s="101"/>
      <c r="I367" s="24">
        <v>3095</v>
      </c>
      <c r="J367" s="24">
        <v>2738</v>
      </c>
      <c r="K367" s="24">
        <v>2381</v>
      </c>
      <c r="L367" s="72">
        <f t="shared" si="15"/>
        <v>0</v>
      </c>
      <c r="M367" s="72">
        <f t="shared" si="16"/>
        <v>0</v>
      </c>
      <c r="N367" s="72">
        <f t="shared" si="17"/>
        <v>0</v>
      </c>
      <c r="R367" s="33"/>
      <c r="S367" s="33"/>
      <c r="T367" s="33"/>
    </row>
    <row r="368" spans="2:20" ht="51" customHeight="1" x14ac:dyDescent="0.25">
      <c r="B368" s="15">
        <v>355</v>
      </c>
      <c r="C368" s="21"/>
      <c r="D368" s="20">
        <v>16165</v>
      </c>
      <c r="E368" s="22" t="s">
        <v>7</v>
      </c>
      <c r="F368" s="23" t="s">
        <v>948</v>
      </c>
      <c r="G368" s="20" t="s">
        <v>1433</v>
      </c>
      <c r="H368" s="101"/>
      <c r="I368" s="24">
        <v>2737</v>
      </c>
      <c r="J368" s="24">
        <v>2421</v>
      </c>
      <c r="K368" s="24">
        <v>2105</v>
      </c>
      <c r="L368" s="72">
        <f t="shared" si="15"/>
        <v>0</v>
      </c>
      <c r="M368" s="72">
        <f t="shared" si="16"/>
        <v>0</v>
      </c>
      <c r="N368" s="72">
        <f t="shared" si="17"/>
        <v>0</v>
      </c>
      <c r="R368" s="33"/>
      <c r="S368" s="33"/>
      <c r="T368" s="33"/>
    </row>
    <row r="369" spans="2:20" ht="51" customHeight="1" x14ac:dyDescent="0.25">
      <c r="B369" s="15">
        <v>356</v>
      </c>
      <c r="C369" s="21"/>
      <c r="D369" s="20">
        <v>63143</v>
      </c>
      <c r="E369" s="22" t="s">
        <v>125</v>
      </c>
      <c r="F369" s="23" t="s">
        <v>949</v>
      </c>
      <c r="G369" s="20" t="s">
        <v>1360</v>
      </c>
      <c r="H369" s="101"/>
      <c r="I369" s="24">
        <v>2804</v>
      </c>
      <c r="J369" s="24">
        <v>2481</v>
      </c>
      <c r="K369" s="24">
        <v>2157</v>
      </c>
      <c r="L369" s="72">
        <f t="shared" si="15"/>
        <v>0</v>
      </c>
      <c r="M369" s="72">
        <f t="shared" si="16"/>
        <v>0</v>
      </c>
      <c r="N369" s="72">
        <f t="shared" si="17"/>
        <v>0</v>
      </c>
      <c r="R369" s="33"/>
      <c r="S369" s="33"/>
      <c r="T369" s="33"/>
    </row>
    <row r="370" spans="2:20" ht="51" customHeight="1" x14ac:dyDescent="0.25">
      <c r="B370" s="15">
        <v>357</v>
      </c>
      <c r="C370" s="21"/>
      <c r="D370" s="20">
        <v>914016</v>
      </c>
      <c r="E370" s="22" t="s">
        <v>395</v>
      </c>
      <c r="F370" s="23" t="s">
        <v>950</v>
      </c>
      <c r="G370" s="20" t="s">
        <v>1360</v>
      </c>
      <c r="H370" s="101"/>
      <c r="I370" s="24">
        <v>2656</v>
      </c>
      <c r="J370" s="24">
        <v>2349</v>
      </c>
      <c r="K370" s="24">
        <v>2043</v>
      </c>
      <c r="L370" s="72">
        <f t="shared" si="15"/>
        <v>0</v>
      </c>
      <c r="M370" s="72">
        <f t="shared" si="16"/>
        <v>0</v>
      </c>
      <c r="N370" s="72">
        <f t="shared" si="17"/>
        <v>0</v>
      </c>
      <c r="R370" s="33"/>
      <c r="S370" s="33"/>
      <c r="T370" s="33"/>
    </row>
    <row r="371" spans="2:20" ht="51" customHeight="1" x14ac:dyDescent="0.25">
      <c r="B371" s="15">
        <v>358</v>
      </c>
      <c r="C371" s="21"/>
      <c r="D371" s="20">
        <v>914015</v>
      </c>
      <c r="E371" s="22" t="s">
        <v>395</v>
      </c>
      <c r="F371" s="23" t="s">
        <v>951</v>
      </c>
      <c r="G371" s="20" t="s">
        <v>1360</v>
      </c>
      <c r="H371" s="101"/>
      <c r="I371" s="24">
        <v>2656</v>
      </c>
      <c r="J371" s="24">
        <v>2349</v>
      </c>
      <c r="K371" s="24">
        <v>2043</v>
      </c>
      <c r="L371" s="72">
        <f t="shared" si="15"/>
        <v>0</v>
      </c>
      <c r="M371" s="72">
        <f t="shared" si="16"/>
        <v>0</v>
      </c>
      <c r="N371" s="72">
        <f t="shared" si="17"/>
        <v>0</v>
      </c>
      <c r="R371" s="33"/>
      <c r="S371" s="33"/>
      <c r="T371" s="33"/>
    </row>
    <row r="372" spans="2:20" ht="51" customHeight="1" x14ac:dyDescent="0.25">
      <c r="B372" s="15">
        <v>359</v>
      </c>
      <c r="C372" s="21"/>
      <c r="D372" s="20">
        <v>914080</v>
      </c>
      <c r="E372" s="22" t="s">
        <v>400</v>
      </c>
      <c r="F372" s="23" t="s">
        <v>952</v>
      </c>
      <c r="G372" s="20" t="s">
        <v>1437</v>
      </c>
      <c r="H372" s="101"/>
      <c r="I372" s="24">
        <v>2656</v>
      </c>
      <c r="J372" s="24">
        <v>2349</v>
      </c>
      <c r="K372" s="24">
        <v>2043</v>
      </c>
      <c r="L372" s="72">
        <f t="shared" si="15"/>
        <v>0</v>
      </c>
      <c r="M372" s="72">
        <f t="shared" si="16"/>
        <v>0</v>
      </c>
      <c r="N372" s="72">
        <f t="shared" si="17"/>
        <v>0</v>
      </c>
      <c r="R372" s="33"/>
      <c r="S372" s="33"/>
      <c r="T372" s="33"/>
    </row>
    <row r="373" spans="2:20" ht="51" customHeight="1" x14ac:dyDescent="0.25">
      <c r="B373" s="15">
        <v>360</v>
      </c>
      <c r="C373" s="21"/>
      <c r="D373" s="20">
        <v>16201</v>
      </c>
      <c r="E373" s="22" t="s">
        <v>3</v>
      </c>
      <c r="F373" s="23" t="s">
        <v>953</v>
      </c>
      <c r="G373" s="20" t="s">
        <v>1428</v>
      </c>
      <c r="H373" s="101"/>
      <c r="I373" s="24">
        <v>2617</v>
      </c>
      <c r="J373" s="24">
        <v>2315</v>
      </c>
      <c r="K373" s="24">
        <v>2013</v>
      </c>
      <c r="L373" s="72">
        <f t="shared" si="15"/>
        <v>0</v>
      </c>
      <c r="M373" s="72">
        <f t="shared" si="16"/>
        <v>0</v>
      </c>
      <c r="N373" s="72">
        <f t="shared" si="17"/>
        <v>0</v>
      </c>
      <c r="R373" s="33"/>
      <c r="S373" s="33"/>
      <c r="T373" s="33"/>
    </row>
    <row r="374" spans="2:20" ht="51" customHeight="1" x14ac:dyDescent="0.25">
      <c r="B374" s="15">
        <v>361</v>
      </c>
      <c r="C374" s="21"/>
      <c r="D374" s="20">
        <v>991430</v>
      </c>
      <c r="E374" s="22" t="s">
        <v>527</v>
      </c>
      <c r="F374" s="23" t="s">
        <v>926</v>
      </c>
      <c r="G374" s="20" t="s">
        <v>1297</v>
      </c>
      <c r="H374" s="101"/>
      <c r="I374" s="24">
        <v>3093</v>
      </c>
      <c r="J374" s="24">
        <v>2736</v>
      </c>
      <c r="K374" s="24">
        <v>2379</v>
      </c>
      <c r="L374" s="72">
        <f t="shared" si="15"/>
        <v>0</v>
      </c>
      <c r="M374" s="72">
        <f t="shared" si="16"/>
        <v>0</v>
      </c>
      <c r="N374" s="72">
        <f t="shared" si="17"/>
        <v>0</v>
      </c>
      <c r="R374" s="33"/>
      <c r="S374" s="33"/>
      <c r="T374" s="33"/>
    </row>
    <row r="375" spans="2:20" ht="51" customHeight="1" x14ac:dyDescent="0.25">
      <c r="B375" s="15">
        <v>362</v>
      </c>
      <c r="C375" s="21"/>
      <c r="D375" s="20">
        <v>15416</v>
      </c>
      <c r="E375" s="22" t="s">
        <v>3</v>
      </c>
      <c r="F375" s="23" t="s">
        <v>954</v>
      </c>
      <c r="G375" s="20" t="s">
        <v>1438</v>
      </c>
      <c r="H375" s="101"/>
      <c r="I375" s="24">
        <v>2475</v>
      </c>
      <c r="J375" s="24">
        <v>2190</v>
      </c>
      <c r="K375" s="24">
        <v>1904</v>
      </c>
      <c r="L375" s="72">
        <f t="shared" si="15"/>
        <v>0</v>
      </c>
      <c r="M375" s="72">
        <f t="shared" si="16"/>
        <v>0</v>
      </c>
      <c r="N375" s="72">
        <f t="shared" si="17"/>
        <v>0</v>
      </c>
      <c r="R375" s="33"/>
      <c r="S375" s="33"/>
      <c r="T375" s="33"/>
    </row>
    <row r="376" spans="2:20" ht="51" customHeight="1" x14ac:dyDescent="0.25">
      <c r="B376" s="15">
        <v>363</v>
      </c>
      <c r="C376" s="21"/>
      <c r="D376" s="20">
        <v>15418</v>
      </c>
      <c r="E376" s="22" t="s">
        <v>3</v>
      </c>
      <c r="F376" s="23" t="s">
        <v>954</v>
      </c>
      <c r="G376" s="20" t="s">
        <v>1438</v>
      </c>
      <c r="H376" s="101"/>
      <c r="I376" s="24">
        <v>2475</v>
      </c>
      <c r="J376" s="24">
        <v>2190</v>
      </c>
      <c r="K376" s="24">
        <v>1904</v>
      </c>
      <c r="L376" s="72">
        <f t="shared" si="15"/>
        <v>0</v>
      </c>
      <c r="M376" s="72">
        <f t="shared" si="16"/>
        <v>0</v>
      </c>
      <c r="N376" s="72">
        <f t="shared" si="17"/>
        <v>0</v>
      </c>
      <c r="R376" s="33"/>
      <c r="S376" s="33"/>
      <c r="T376" s="33"/>
    </row>
    <row r="377" spans="2:20" ht="51" customHeight="1" x14ac:dyDescent="0.25">
      <c r="B377" s="15">
        <v>364</v>
      </c>
      <c r="C377" s="21"/>
      <c r="D377" s="20">
        <v>16200</v>
      </c>
      <c r="E377" s="22" t="s">
        <v>3</v>
      </c>
      <c r="F377" s="23" t="s">
        <v>953</v>
      </c>
      <c r="G377" s="20" t="s">
        <v>1428</v>
      </c>
      <c r="H377" s="101"/>
      <c r="I377" s="24">
        <v>2452</v>
      </c>
      <c r="J377" s="24">
        <v>2169</v>
      </c>
      <c r="K377" s="24">
        <v>1886</v>
      </c>
      <c r="L377" s="72">
        <f t="shared" si="15"/>
        <v>0</v>
      </c>
      <c r="M377" s="72">
        <f t="shared" si="16"/>
        <v>0</v>
      </c>
      <c r="N377" s="72">
        <f t="shared" si="17"/>
        <v>0</v>
      </c>
      <c r="R377" s="33"/>
      <c r="S377" s="33"/>
      <c r="T377" s="33"/>
    </row>
    <row r="378" spans="2:20" ht="51" customHeight="1" x14ac:dyDescent="0.25">
      <c r="B378" s="15">
        <v>365</v>
      </c>
      <c r="C378" s="21"/>
      <c r="D378" s="20">
        <v>991550</v>
      </c>
      <c r="E378" s="22" t="s">
        <v>530</v>
      </c>
      <c r="F378" s="23" t="s">
        <v>955</v>
      </c>
      <c r="G378" s="20" t="s">
        <v>1439</v>
      </c>
      <c r="H378" s="101"/>
      <c r="I378" s="24">
        <v>2287</v>
      </c>
      <c r="J378" s="24">
        <v>2023</v>
      </c>
      <c r="K378" s="24">
        <v>1759</v>
      </c>
      <c r="L378" s="72">
        <f t="shared" si="15"/>
        <v>0</v>
      </c>
      <c r="M378" s="72">
        <f t="shared" si="16"/>
        <v>0</v>
      </c>
      <c r="N378" s="72">
        <f t="shared" si="17"/>
        <v>0</v>
      </c>
      <c r="R378" s="33"/>
      <c r="S378" s="33"/>
      <c r="T378" s="33"/>
    </row>
    <row r="379" spans="2:20" ht="51" customHeight="1" x14ac:dyDescent="0.25">
      <c r="B379" s="15">
        <v>366</v>
      </c>
      <c r="C379" s="21"/>
      <c r="D379" s="20" t="s">
        <v>8</v>
      </c>
      <c r="E379" s="22" t="s">
        <v>9</v>
      </c>
      <c r="F379" s="23" t="s">
        <v>948</v>
      </c>
      <c r="G379" s="20" t="s">
        <v>1440</v>
      </c>
      <c r="H379" s="101"/>
      <c r="I379" s="24">
        <v>2284</v>
      </c>
      <c r="J379" s="24">
        <v>2021</v>
      </c>
      <c r="K379" s="24">
        <v>1757</v>
      </c>
      <c r="L379" s="72">
        <f t="shared" si="15"/>
        <v>0</v>
      </c>
      <c r="M379" s="72">
        <f t="shared" si="16"/>
        <v>0</v>
      </c>
      <c r="N379" s="72">
        <f t="shared" si="17"/>
        <v>0</v>
      </c>
      <c r="R379" s="33"/>
      <c r="S379" s="33"/>
      <c r="T379" s="33"/>
    </row>
    <row r="380" spans="2:20" ht="51" customHeight="1" x14ac:dyDescent="0.25">
      <c r="B380" s="15">
        <v>367</v>
      </c>
      <c r="C380" s="21"/>
      <c r="D380" s="20">
        <v>56275</v>
      </c>
      <c r="E380" s="22" t="s">
        <v>52</v>
      </c>
      <c r="F380" s="23" t="s">
        <v>956</v>
      </c>
      <c r="G380" s="20" t="s">
        <v>1316</v>
      </c>
      <c r="H380" s="101"/>
      <c r="I380" s="24">
        <v>2211</v>
      </c>
      <c r="J380" s="24">
        <v>1956</v>
      </c>
      <c r="K380" s="24">
        <v>1701</v>
      </c>
      <c r="L380" s="72">
        <f t="shared" si="15"/>
        <v>0</v>
      </c>
      <c r="M380" s="72">
        <f t="shared" si="16"/>
        <v>0</v>
      </c>
      <c r="N380" s="72">
        <f t="shared" si="17"/>
        <v>0</v>
      </c>
      <c r="R380" s="33"/>
      <c r="S380" s="33"/>
      <c r="T380" s="33"/>
    </row>
    <row r="381" spans="2:20" ht="51" customHeight="1" x14ac:dyDescent="0.25">
      <c r="B381" s="15">
        <v>368</v>
      </c>
      <c r="C381" s="21"/>
      <c r="D381" s="20">
        <v>991555</v>
      </c>
      <c r="E381" s="22" t="s">
        <v>532</v>
      </c>
      <c r="F381" s="23" t="s">
        <v>955</v>
      </c>
      <c r="G381" s="20" t="s">
        <v>1439</v>
      </c>
      <c r="H381" s="101"/>
      <c r="I381" s="24">
        <v>2187</v>
      </c>
      <c r="J381" s="24">
        <v>1934</v>
      </c>
      <c r="K381" s="24">
        <v>1682</v>
      </c>
      <c r="L381" s="72">
        <f t="shared" si="15"/>
        <v>0</v>
      </c>
      <c r="M381" s="72">
        <f t="shared" si="16"/>
        <v>0</v>
      </c>
      <c r="N381" s="72">
        <f t="shared" si="17"/>
        <v>0</v>
      </c>
      <c r="R381" s="33"/>
      <c r="S381" s="33"/>
      <c r="T381" s="33"/>
    </row>
    <row r="382" spans="2:20" ht="51" customHeight="1" x14ac:dyDescent="0.25">
      <c r="B382" s="15">
        <v>369</v>
      </c>
      <c r="C382" s="21"/>
      <c r="D382" s="20">
        <v>914006</v>
      </c>
      <c r="E382" s="22" t="s">
        <v>393</v>
      </c>
      <c r="F382" s="23" t="s">
        <v>957</v>
      </c>
      <c r="G382" s="20" t="s">
        <v>1441</v>
      </c>
      <c r="H382" s="101"/>
      <c r="I382" s="24">
        <v>2142</v>
      </c>
      <c r="J382" s="24">
        <v>1895</v>
      </c>
      <c r="K382" s="24">
        <v>1648</v>
      </c>
      <c r="L382" s="72">
        <f t="shared" si="15"/>
        <v>0</v>
      </c>
      <c r="M382" s="72">
        <f t="shared" si="16"/>
        <v>0</v>
      </c>
      <c r="N382" s="72">
        <f t="shared" si="17"/>
        <v>0</v>
      </c>
      <c r="R382" s="33"/>
      <c r="S382" s="33"/>
      <c r="T382" s="33"/>
    </row>
    <row r="383" spans="2:20" ht="51" customHeight="1" x14ac:dyDescent="0.25">
      <c r="B383" s="15">
        <v>370</v>
      </c>
      <c r="C383" s="21"/>
      <c r="D383" s="20">
        <v>914005</v>
      </c>
      <c r="E383" s="22" t="s">
        <v>393</v>
      </c>
      <c r="F383" s="23" t="s">
        <v>958</v>
      </c>
      <c r="G383" s="20" t="s">
        <v>1441</v>
      </c>
      <c r="H383" s="101"/>
      <c r="I383" s="24">
        <v>2142</v>
      </c>
      <c r="J383" s="24">
        <v>1895</v>
      </c>
      <c r="K383" s="24">
        <v>1648</v>
      </c>
      <c r="L383" s="72">
        <f t="shared" si="15"/>
        <v>0</v>
      </c>
      <c r="M383" s="72">
        <f t="shared" si="16"/>
        <v>0</v>
      </c>
      <c r="N383" s="72">
        <f t="shared" si="17"/>
        <v>0</v>
      </c>
      <c r="R383" s="33"/>
      <c r="S383" s="33"/>
      <c r="T383" s="33"/>
    </row>
    <row r="384" spans="2:20" ht="51" customHeight="1" x14ac:dyDescent="0.25">
      <c r="B384" s="15">
        <v>371</v>
      </c>
      <c r="C384" s="21"/>
      <c r="D384" s="20">
        <v>914007</v>
      </c>
      <c r="E384" s="22" t="s">
        <v>393</v>
      </c>
      <c r="F384" s="23" t="s">
        <v>959</v>
      </c>
      <c r="G384" s="20" t="s">
        <v>1441</v>
      </c>
      <c r="H384" s="101"/>
      <c r="I384" s="24">
        <v>2142</v>
      </c>
      <c r="J384" s="24">
        <v>1895</v>
      </c>
      <c r="K384" s="24">
        <v>1648</v>
      </c>
      <c r="L384" s="72">
        <f t="shared" si="15"/>
        <v>0</v>
      </c>
      <c r="M384" s="72">
        <f t="shared" si="16"/>
        <v>0</v>
      </c>
      <c r="N384" s="72">
        <f t="shared" si="17"/>
        <v>0</v>
      </c>
      <c r="R384" s="33"/>
      <c r="S384" s="33"/>
      <c r="T384" s="33"/>
    </row>
    <row r="385" spans="2:20" ht="51" customHeight="1" x14ac:dyDescent="0.25">
      <c r="B385" s="15">
        <v>372</v>
      </c>
      <c r="C385" s="21"/>
      <c r="D385" s="20">
        <v>914023</v>
      </c>
      <c r="E385" s="22" t="s">
        <v>396</v>
      </c>
      <c r="F385" s="23" t="s">
        <v>960</v>
      </c>
      <c r="G385" s="20" t="s">
        <v>1442</v>
      </c>
      <c r="H385" s="101"/>
      <c r="I385" s="24">
        <v>1752</v>
      </c>
      <c r="J385" s="24">
        <v>1550</v>
      </c>
      <c r="K385" s="24">
        <v>1348</v>
      </c>
      <c r="L385" s="72">
        <f t="shared" si="15"/>
        <v>0</v>
      </c>
      <c r="M385" s="72">
        <f t="shared" si="16"/>
        <v>0</v>
      </c>
      <c r="N385" s="72">
        <f t="shared" si="17"/>
        <v>0</v>
      </c>
      <c r="R385" s="33"/>
      <c r="S385" s="33"/>
      <c r="T385" s="33"/>
    </row>
    <row r="386" spans="2:20" ht="51" customHeight="1" x14ac:dyDescent="0.25">
      <c r="B386" s="15">
        <v>373</v>
      </c>
      <c r="C386" s="21"/>
      <c r="D386" s="20">
        <v>914024</v>
      </c>
      <c r="E386" s="22" t="s">
        <v>396</v>
      </c>
      <c r="F386" s="23" t="s">
        <v>961</v>
      </c>
      <c r="G386" s="20" t="s">
        <v>1442</v>
      </c>
      <c r="H386" s="101"/>
      <c r="I386" s="24">
        <v>1752</v>
      </c>
      <c r="J386" s="24">
        <v>1550</v>
      </c>
      <c r="K386" s="24">
        <v>1348</v>
      </c>
      <c r="L386" s="72">
        <f t="shared" si="15"/>
        <v>0</v>
      </c>
      <c r="M386" s="72">
        <f t="shared" si="16"/>
        <v>0</v>
      </c>
      <c r="N386" s="72">
        <f t="shared" si="17"/>
        <v>0</v>
      </c>
      <c r="R386" s="33"/>
      <c r="S386" s="33"/>
      <c r="T386" s="33"/>
    </row>
    <row r="387" spans="2:20" ht="51" customHeight="1" x14ac:dyDescent="0.25">
      <c r="B387" s="15">
        <v>374</v>
      </c>
      <c r="C387" s="21"/>
      <c r="D387" s="20" t="s">
        <v>5</v>
      </c>
      <c r="E387" s="22" t="s">
        <v>4</v>
      </c>
      <c r="F387" s="23" t="s">
        <v>962</v>
      </c>
      <c r="G387" s="20" t="s">
        <v>1443</v>
      </c>
      <c r="H387" s="101"/>
      <c r="I387" s="24">
        <v>1652</v>
      </c>
      <c r="J387" s="24">
        <v>1462</v>
      </c>
      <c r="K387" s="24">
        <v>1271</v>
      </c>
      <c r="L387" s="72">
        <f t="shared" si="15"/>
        <v>0</v>
      </c>
      <c r="M387" s="72">
        <f t="shared" si="16"/>
        <v>0</v>
      </c>
      <c r="N387" s="72">
        <f t="shared" si="17"/>
        <v>0</v>
      </c>
      <c r="R387" s="33"/>
      <c r="S387" s="33"/>
      <c r="T387" s="33"/>
    </row>
    <row r="388" spans="2:20" ht="51" customHeight="1" x14ac:dyDescent="0.25">
      <c r="B388" s="15">
        <v>375</v>
      </c>
      <c r="C388" s="21"/>
      <c r="D388" s="20">
        <v>914020</v>
      </c>
      <c r="E388" s="22" t="s">
        <v>396</v>
      </c>
      <c r="F388" s="23" t="s">
        <v>960</v>
      </c>
      <c r="G388" s="20" t="s">
        <v>1442</v>
      </c>
      <c r="H388" s="101"/>
      <c r="I388" s="24">
        <v>1577</v>
      </c>
      <c r="J388" s="24">
        <v>1395</v>
      </c>
      <c r="K388" s="24">
        <v>1213</v>
      </c>
      <c r="L388" s="72">
        <f t="shared" si="15"/>
        <v>0</v>
      </c>
      <c r="M388" s="72">
        <f t="shared" si="16"/>
        <v>0</v>
      </c>
      <c r="N388" s="72">
        <f t="shared" si="17"/>
        <v>0</v>
      </c>
      <c r="R388" s="33"/>
      <c r="S388" s="33"/>
      <c r="T388" s="33"/>
    </row>
    <row r="389" spans="2:20" ht="51" customHeight="1" x14ac:dyDescent="0.25">
      <c r="B389" s="15">
        <v>376</v>
      </c>
      <c r="C389" s="21"/>
      <c r="D389" s="20">
        <v>914022</v>
      </c>
      <c r="E389" s="22" t="s">
        <v>396</v>
      </c>
      <c r="F389" s="23" t="s">
        <v>961</v>
      </c>
      <c r="G389" s="20" t="s">
        <v>1442</v>
      </c>
      <c r="H389" s="101"/>
      <c r="I389" s="24">
        <v>1577</v>
      </c>
      <c r="J389" s="24">
        <v>1395</v>
      </c>
      <c r="K389" s="24">
        <v>1213</v>
      </c>
      <c r="L389" s="72">
        <f t="shared" si="15"/>
        <v>0</v>
      </c>
      <c r="M389" s="72">
        <f t="shared" si="16"/>
        <v>0</v>
      </c>
      <c r="N389" s="72">
        <f t="shared" si="17"/>
        <v>0</v>
      </c>
      <c r="R389" s="33"/>
      <c r="S389" s="33"/>
      <c r="T389" s="33"/>
    </row>
    <row r="390" spans="2:20" ht="51" customHeight="1" x14ac:dyDescent="0.25">
      <c r="B390" s="15">
        <v>377</v>
      </c>
      <c r="C390" s="21"/>
      <c r="D390" s="20">
        <v>16198</v>
      </c>
      <c r="E390" s="22" t="s">
        <v>11</v>
      </c>
      <c r="F390" s="23" t="s">
        <v>963</v>
      </c>
      <c r="G390" s="20" t="s">
        <v>1443</v>
      </c>
      <c r="H390" s="101"/>
      <c r="I390" s="24">
        <v>1390</v>
      </c>
      <c r="J390" s="24">
        <v>1229</v>
      </c>
      <c r="K390" s="24">
        <v>1069</v>
      </c>
      <c r="L390" s="72">
        <f t="shared" si="15"/>
        <v>0</v>
      </c>
      <c r="M390" s="72">
        <f t="shared" si="16"/>
        <v>0</v>
      </c>
      <c r="N390" s="72">
        <f t="shared" si="17"/>
        <v>0</v>
      </c>
      <c r="R390" s="33"/>
      <c r="S390" s="33"/>
      <c r="T390" s="33"/>
    </row>
    <row r="391" spans="2:20" ht="51" customHeight="1" x14ac:dyDescent="0.25">
      <c r="B391" s="15">
        <v>378</v>
      </c>
      <c r="C391" s="21"/>
      <c r="D391" s="20">
        <v>991549</v>
      </c>
      <c r="E391" s="22" t="s">
        <v>3</v>
      </c>
      <c r="F391" s="23" t="s">
        <v>964</v>
      </c>
      <c r="G391" s="20" t="s">
        <v>1444</v>
      </c>
      <c r="H391" s="101"/>
      <c r="I391" s="24">
        <v>1231</v>
      </c>
      <c r="J391" s="24">
        <v>1089</v>
      </c>
      <c r="K391" s="24">
        <v>947</v>
      </c>
      <c r="L391" s="72">
        <f t="shared" si="15"/>
        <v>0</v>
      </c>
      <c r="M391" s="72">
        <f t="shared" si="16"/>
        <v>0</v>
      </c>
      <c r="N391" s="72">
        <f t="shared" si="17"/>
        <v>0</v>
      </c>
      <c r="R391" s="33"/>
      <c r="S391" s="33"/>
      <c r="T391" s="33"/>
    </row>
    <row r="392" spans="2:20" ht="51" customHeight="1" x14ac:dyDescent="0.25">
      <c r="B392" s="15">
        <v>379</v>
      </c>
      <c r="C392" s="21"/>
      <c r="D392" s="20">
        <v>991541</v>
      </c>
      <c r="E392" s="22" t="s">
        <v>3</v>
      </c>
      <c r="F392" s="23" t="s">
        <v>965</v>
      </c>
      <c r="G392" s="20" t="s">
        <v>1444</v>
      </c>
      <c r="H392" s="101"/>
      <c r="I392" s="24">
        <v>1231</v>
      </c>
      <c r="J392" s="24">
        <v>1089</v>
      </c>
      <c r="K392" s="24">
        <v>947</v>
      </c>
      <c r="L392" s="72">
        <f t="shared" si="15"/>
        <v>0</v>
      </c>
      <c r="M392" s="72">
        <f t="shared" si="16"/>
        <v>0</v>
      </c>
      <c r="N392" s="72">
        <f t="shared" si="17"/>
        <v>0</v>
      </c>
      <c r="R392" s="33"/>
      <c r="S392" s="33"/>
      <c r="T392" s="33"/>
    </row>
    <row r="393" spans="2:20" ht="51" customHeight="1" x14ac:dyDescent="0.25">
      <c r="B393" s="15">
        <v>380</v>
      </c>
      <c r="C393" s="21"/>
      <c r="D393" s="20">
        <v>914002</v>
      </c>
      <c r="E393" s="22" t="s">
        <v>393</v>
      </c>
      <c r="F393" s="23" t="s">
        <v>957</v>
      </c>
      <c r="G393" s="20" t="s">
        <v>1445</v>
      </c>
      <c r="H393" s="101"/>
      <c r="I393" s="24">
        <v>992</v>
      </c>
      <c r="J393" s="24">
        <v>877</v>
      </c>
      <c r="K393" s="24">
        <v>763</v>
      </c>
      <c r="L393" s="72">
        <f t="shared" si="15"/>
        <v>0</v>
      </c>
      <c r="M393" s="72">
        <f t="shared" si="16"/>
        <v>0</v>
      </c>
      <c r="N393" s="72">
        <f t="shared" si="17"/>
        <v>0</v>
      </c>
      <c r="R393" s="33"/>
      <c r="S393" s="33"/>
      <c r="T393" s="33"/>
    </row>
    <row r="394" spans="2:20" ht="51" customHeight="1" x14ac:dyDescent="0.25">
      <c r="B394" s="15">
        <v>381</v>
      </c>
      <c r="C394" s="21"/>
      <c r="D394" s="20">
        <v>914001</v>
      </c>
      <c r="E394" s="22" t="s">
        <v>393</v>
      </c>
      <c r="F394" s="23" t="s">
        <v>958</v>
      </c>
      <c r="G394" s="20" t="s">
        <v>1445</v>
      </c>
      <c r="H394" s="101"/>
      <c r="I394" s="24">
        <v>992</v>
      </c>
      <c r="J394" s="24">
        <v>877</v>
      </c>
      <c r="K394" s="24">
        <v>763</v>
      </c>
      <c r="L394" s="72">
        <f t="shared" si="15"/>
        <v>0</v>
      </c>
      <c r="M394" s="72">
        <f t="shared" si="16"/>
        <v>0</v>
      </c>
      <c r="N394" s="72">
        <f t="shared" si="17"/>
        <v>0</v>
      </c>
      <c r="R394" s="33"/>
      <c r="S394" s="33"/>
      <c r="T394" s="33"/>
    </row>
    <row r="395" spans="2:20" ht="51" customHeight="1" x14ac:dyDescent="0.25">
      <c r="B395" s="15">
        <v>382</v>
      </c>
      <c r="C395" s="21"/>
      <c r="D395" s="20">
        <v>914003</v>
      </c>
      <c r="E395" s="22" t="s">
        <v>393</v>
      </c>
      <c r="F395" s="23" t="s">
        <v>959</v>
      </c>
      <c r="G395" s="20" t="s">
        <v>1445</v>
      </c>
      <c r="H395" s="101"/>
      <c r="I395" s="24">
        <v>992</v>
      </c>
      <c r="J395" s="24">
        <v>877</v>
      </c>
      <c r="K395" s="24">
        <v>763</v>
      </c>
      <c r="L395" s="72">
        <f t="shared" ref="L395:L458" si="18">I395*$H395</f>
        <v>0</v>
      </c>
      <c r="M395" s="72">
        <f t="shared" ref="M395:M458" si="19">J395*$H395</f>
        <v>0</v>
      </c>
      <c r="N395" s="72">
        <f t="shared" ref="N395:N458" si="20">K395*$H395</f>
        <v>0</v>
      </c>
      <c r="R395" s="33"/>
      <c r="S395" s="33"/>
      <c r="T395" s="33"/>
    </row>
    <row r="396" spans="2:20" ht="21" x14ac:dyDescent="0.25">
      <c r="B396" s="80"/>
      <c r="C396" s="80"/>
      <c r="D396" s="80"/>
      <c r="E396" s="97" t="s">
        <v>644</v>
      </c>
      <c r="F396" s="95"/>
      <c r="G396" s="86"/>
      <c r="H396" s="86"/>
      <c r="I396" s="86"/>
      <c r="J396" s="86"/>
      <c r="K396" s="86"/>
      <c r="L396" s="72">
        <f t="shared" si="18"/>
        <v>0</v>
      </c>
      <c r="M396" s="72">
        <f t="shared" si="19"/>
        <v>0</v>
      </c>
      <c r="N396" s="72">
        <f t="shared" si="20"/>
        <v>0</v>
      </c>
      <c r="R396" s="33"/>
      <c r="S396" s="33"/>
      <c r="T396" s="33"/>
    </row>
    <row r="397" spans="2:20" ht="51" customHeight="1" x14ac:dyDescent="0.25">
      <c r="B397" s="15">
        <v>383</v>
      </c>
      <c r="C397" s="21"/>
      <c r="D397" s="20" t="s">
        <v>63</v>
      </c>
      <c r="E397" s="22" t="s">
        <v>62</v>
      </c>
      <c r="F397" s="23" t="s">
        <v>966</v>
      </c>
      <c r="G397" s="20" t="s">
        <v>1446</v>
      </c>
      <c r="H397" s="101"/>
      <c r="I397" s="24">
        <v>2191</v>
      </c>
      <c r="J397" s="24">
        <v>1938</v>
      </c>
      <c r="K397" s="24">
        <v>1685</v>
      </c>
      <c r="L397" s="72">
        <f t="shared" si="18"/>
        <v>0</v>
      </c>
      <c r="M397" s="72">
        <f t="shared" si="19"/>
        <v>0</v>
      </c>
      <c r="N397" s="72">
        <f t="shared" si="20"/>
        <v>0</v>
      </c>
      <c r="R397" s="33"/>
      <c r="S397" s="33"/>
      <c r="T397" s="33"/>
    </row>
    <row r="398" spans="2:20" ht="51" customHeight="1" x14ac:dyDescent="0.25">
      <c r="B398" s="15">
        <v>384</v>
      </c>
      <c r="C398" s="21"/>
      <c r="D398" s="20" t="s">
        <v>65</v>
      </c>
      <c r="E398" s="22" t="s">
        <v>62</v>
      </c>
      <c r="F398" s="23" t="s">
        <v>967</v>
      </c>
      <c r="G398" s="20" t="s">
        <v>1447</v>
      </c>
      <c r="H398" s="101"/>
      <c r="I398" s="24">
        <v>3543</v>
      </c>
      <c r="J398" s="24">
        <v>3134</v>
      </c>
      <c r="K398" s="24">
        <v>2725</v>
      </c>
      <c r="L398" s="72">
        <f t="shared" si="18"/>
        <v>0</v>
      </c>
      <c r="M398" s="72">
        <f t="shared" si="19"/>
        <v>0</v>
      </c>
      <c r="N398" s="72">
        <f t="shared" si="20"/>
        <v>0</v>
      </c>
      <c r="R398" s="33"/>
      <c r="S398" s="33"/>
      <c r="T398" s="33"/>
    </row>
    <row r="399" spans="2:20" ht="51" customHeight="1" x14ac:dyDescent="0.25">
      <c r="B399" s="15">
        <v>385</v>
      </c>
      <c r="C399" s="21"/>
      <c r="D399" s="20" t="s">
        <v>119</v>
      </c>
      <c r="E399" s="22" t="s">
        <v>118</v>
      </c>
      <c r="F399" s="23" t="s">
        <v>968</v>
      </c>
      <c r="G399" s="20" t="s">
        <v>1448</v>
      </c>
      <c r="H399" s="101"/>
      <c r="I399" s="24">
        <v>1824</v>
      </c>
      <c r="J399" s="24">
        <v>1613</v>
      </c>
      <c r="K399" s="24">
        <v>1403</v>
      </c>
      <c r="L399" s="72">
        <f t="shared" si="18"/>
        <v>0</v>
      </c>
      <c r="M399" s="72">
        <f t="shared" si="19"/>
        <v>0</v>
      </c>
      <c r="N399" s="72">
        <f t="shared" si="20"/>
        <v>0</v>
      </c>
      <c r="R399" s="33"/>
      <c r="S399" s="33"/>
      <c r="T399" s="33"/>
    </row>
    <row r="400" spans="2:20" ht="51" customHeight="1" x14ac:dyDescent="0.25">
      <c r="B400" s="15">
        <v>386</v>
      </c>
      <c r="C400" s="21"/>
      <c r="D400" s="20" t="s">
        <v>122</v>
      </c>
      <c r="E400" s="22" t="s">
        <v>118</v>
      </c>
      <c r="F400" s="23" t="s">
        <v>969</v>
      </c>
      <c r="G400" s="20" t="s">
        <v>1449</v>
      </c>
      <c r="H400" s="101"/>
      <c r="I400" s="24">
        <v>3878</v>
      </c>
      <c r="J400" s="24">
        <v>3430</v>
      </c>
      <c r="K400" s="24">
        <v>2983</v>
      </c>
      <c r="L400" s="72">
        <f t="shared" si="18"/>
        <v>0</v>
      </c>
      <c r="M400" s="72">
        <f t="shared" si="19"/>
        <v>0</v>
      </c>
      <c r="N400" s="72">
        <f t="shared" si="20"/>
        <v>0</v>
      </c>
      <c r="R400" s="33"/>
      <c r="S400" s="33"/>
      <c r="T400" s="33"/>
    </row>
    <row r="401" spans="2:20" ht="51" customHeight="1" x14ac:dyDescent="0.25">
      <c r="B401" s="15">
        <v>387</v>
      </c>
      <c r="C401" s="21"/>
      <c r="D401" s="20" t="s">
        <v>123</v>
      </c>
      <c r="E401" s="22" t="s">
        <v>121</v>
      </c>
      <c r="F401" s="23" t="s">
        <v>970</v>
      </c>
      <c r="G401" s="20" t="s">
        <v>1450</v>
      </c>
      <c r="H401" s="101"/>
      <c r="I401" s="24">
        <v>5707</v>
      </c>
      <c r="J401" s="24">
        <v>5049</v>
      </c>
      <c r="K401" s="24">
        <v>4390</v>
      </c>
      <c r="L401" s="72">
        <f t="shared" si="18"/>
        <v>0</v>
      </c>
      <c r="M401" s="72">
        <f t="shared" si="19"/>
        <v>0</v>
      </c>
      <c r="N401" s="72">
        <f t="shared" si="20"/>
        <v>0</v>
      </c>
      <c r="R401" s="33"/>
      <c r="S401" s="33"/>
      <c r="T401" s="33"/>
    </row>
    <row r="402" spans="2:20" ht="51" customHeight="1" x14ac:dyDescent="0.25">
      <c r="B402" s="15">
        <v>388</v>
      </c>
      <c r="C402" s="21"/>
      <c r="D402" s="20" t="s">
        <v>387</v>
      </c>
      <c r="E402" s="22" t="s">
        <v>388</v>
      </c>
      <c r="F402" s="23" t="s">
        <v>971</v>
      </c>
      <c r="G402" s="20" t="s">
        <v>1451</v>
      </c>
      <c r="H402" s="101"/>
      <c r="I402" s="24">
        <v>949</v>
      </c>
      <c r="J402" s="24">
        <v>840</v>
      </c>
      <c r="K402" s="24">
        <v>730</v>
      </c>
      <c r="L402" s="72">
        <f t="shared" si="18"/>
        <v>0</v>
      </c>
      <c r="M402" s="72">
        <f t="shared" si="19"/>
        <v>0</v>
      </c>
      <c r="N402" s="72">
        <f t="shared" si="20"/>
        <v>0</v>
      </c>
      <c r="R402" s="33"/>
      <c r="S402" s="33"/>
      <c r="T402" s="33"/>
    </row>
    <row r="403" spans="2:20" ht="51" customHeight="1" x14ac:dyDescent="0.25">
      <c r="B403" s="15">
        <v>389</v>
      </c>
      <c r="C403" s="21"/>
      <c r="D403" s="20" t="s">
        <v>389</v>
      </c>
      <c r="E403" s="22" t="s">
        <v>390</v>
      </c>
      <c r="F403" s="23" t="s">
        <v>972</v>
      </c>
      <c r="G403" s="20" t="s">
        <v>1279</v>
      </c>
      <c r="H403" s="101"/>
      <c r="I403" s="24">
        <v>1918</v>
      </c>
      <c r="J403" s="24">
        <v>1696</v>
      </c>
      <c r="K403" s="24">
        <v>1475</v>
      </c>
      <c r="L403" s="72">
        <f t="shared" si="18"/>
        <v>0</v>
      </c>
      <c r="M403" s="72">
        <f t="shared" si="19"/>
        <v>0</v>
      </c>
      <c r="N403" s="72">
        <f t="shared" si="20"/>
        <v>0</v>
      </c>
      <c r="R403" s="33"/>
      <c r="S403" s="33"/>
      <c r="T403" s="33"/>
    </row>
    <row r="404" spans="2:20" ht="51" customHeight="1" x14ac:dyDescent="0.25">
      <c r="B404" s="15">
        <v>390</v>
      </c>
      <c r="C404" s="21"/>
      <c r="D404" s="20" t="s">
        <v>391</v>
      </c>
      <c r="E404" s="22" t="s">
        <v>390</v>
      </c>
      <c r="F404" s="23" t="s">
        <v>973</v>
      </c>
      <c r="G404" s="20" t="s">
        <v>1452</v>
      </c>
      <c r="H404" s="101"/>
      <c r="I404" s="24">
        <v>2929</v>
      </c>
      <c r="J404" s="24">
        <v>2591</v>
      </c>
      <c r="K404" s="24">
        <v>2253</v>
      </c>
      <c r="L404" s="72">
        <f t="shared" si="18"/>
        <v>0</v>
      </c>
      <c r="M404" s="72">
        <f t="shared" si="19"/>
        <v>0</v>
      </c>
      <c r="N404" s="72">
        <f t="shared" si="20"/>
        <v>0</v>
      </c>
      <c r="R404" s="33"/>
      <c r="S404" s="33"/>
      <c r="T404" s="33"/>
    </row>
    <row r="405" spans="2:20" ht="51" customHeight="1" x14ac:dyDescent="0.25">
      <c r="B405" s="15">
        <v>391</v>
      </c>
      <c r="C405" s="21"/>
      <c r="D405" s="20" t="s">
        <v>98</v>
      </c>
      <c r="E405" s="22" t="s">
        <v>99</v>
      </c>
      <c r="F405" s="23" t="s">
        <v>974</v>
      </c>
      <c r="G405" s="20" t="s">
        <v>1280</v>
      </c>
      <c r="H405" s="101"/>
      <c r="I405" s="24">
        <v>2051</v>
      </c>
      <c r="J405" s="24">
        <v>1815</v>
      </c>
      <c r="K405" s="24">
        <v>1578</v>
      </c>
      <c r="L405" s="72">
        <f t="shared" si="18"/>
        <v>0</v>
      </c>
      <c r="M405" s="72">
        <f t="shared" si="19"/>
        <v>0</v>
      </c>
      <c r="N405" s="72">
        <f t="shared" si="20"/>
        <v>0</v>
      </c>
      <c r="R405" s="33"/>
      <c r="S405" s="33"/>
      <c r="T405" s="33"/>
    </row>
    <row r="406" spans="2:20" ht="51" customHeight="1" x14ac:dyDescent="0.25">
      <c r="B406" s="15">
        <v>392</v>
      </c>
      <c r="C406" s="21"/>
      <c r="D406" s="20" t="s">
        <v>100</v>
      </c>
      <c r="E406" s="22" t="s">
        <v>99</v>
      </c>
      <c r="F406" s="23" t="s">
        <v>975</v>
      </c>
      <c r="G406" s="20" t="s">
        <v>1453</v>
      </c>
      <c r="H406" s="101"/>
      <c r="I406" s="24">
        <v>2965</v>
      </c>
      <c r="J406" s="24">
        <v>2623</v>
      </c>
      <c r="K406" s="24">
        <v>2281</v>
      </c>
      <c r="L406" s="72">
        <f t="shared" si="18"/>
        <v>0</v>
      </c>
      <c r="M406" s="72">
        <f t="shared" si="19"/>
        <v>0</v>
      </c>
      <c r="N406" s="72">
        <f t="shared" si="20"/>
        <v>0</v>
      </c>
      <c r="R406" s="33"/>
      <c r="S406" s="33"/>
      <c r="T406" s="33"/>
    </row>
    <row r="407" spans="2:20" ht="51" customHeight="1" x14ac:dyDescent="0.25">
      <c r="B407" s="15">
        <v>393</v>
      </c>
      <c r="C407" s="21"/>
      <c r="D407" s="20" t="s">
        <v>101</v>
      </c>
      <c r="E407" s="22" t="s">
        <v>99</v>
      </c>
      <c r="F407" s="23" t="s">
        <v>976</v>
      </c>
      <c r="G407" s="20" t="s">
        <v>1454</v>
      </c>
      <c r="H407" s="101"/>
      <c r="I407" s="24">
        <v>3840</v>
      </c>
      <c r="J407" s="24">
        <v>3397</v>
      </c>
      <c r="K407" s="24">
        <v>2954</v>
      </c>
      <c r="L407" s="72">
        <f t="shared" si="18"/>
        <v>0</v>
      </c>
      <c r="M407" s="72">
        <f t="shared" si="19"/>
        <v>0</v>
      </c>
      <c r="N407" s="72">
        <f t="shared" si="20"/>
        <v>0</v>
      </c>
      <c r="R407" s="33"/>
      <c r="S407" s="33"/>
      <c r="T407" s="33"/>
    </row>
    <row r="408" spans="2:20" ht="51" customHeight="1" x14ac:dyDescent="0.25">
      <c r="B408" s="15">
        <v>394</v>
      </c>
      <c r="C408" s="21"/>
      <c r="D408" s="20" t="s">
        <v>102</v>
      </c>
      <c r="E408" s="22" t="s">
        <v>97</v>
      </c>
      <c r="F408" s="23" t="s">
        <v>977</v>
      </c>
      <c r="G408" s="20" t="s">
        <v>1455</v>
      </c>
      <c r="H408" s="101"/>
      <c r="I408" s="24">
        <v>5707</v>
      </c>
      <c r="J408" s="24">
        <v>5049</v>
      </c>
      <c r="K408" s="24">
        <v>4390</v>
      </c>
      <c r="L408" s="72">
        <f t="shared" si="18"/>
        <v>0</v>
      </c>
      <c r="M408" s="72">
        <f t="shared" si="19"/>
        <v>0</v>
      </c>
      <c r="N408" s="72">
        <f t="shared" si="20"/>
        <v>0</v>
      </c>
      <c r="R408" s="33"/>
      <c r="S408" s="33"/>
      <c r="T408" s="33"/>
    </row>
    <row r="409" spans="2:20" ht="51" customHeight="1" x14ac:dyDescent="0.25">
      <c r="B409" s="15">
        <v>395</v>
      </c>
      <c r="C409" s="21"/>
      <c r="D409" s="20" t="s">
        <v>241</v>
      </c>
      <c r="E409" s="22" t="s">
        <v>240</v>
      </c>
      <c r="F409" s="23" t="s">
        <v>978</v>
      </c>
      <c r="G409" s="20" t="s">
        <v>1280</v>
      </c>
      <c r="H409" s="101"/>
      <c r="I409" s="24">
        <v>5481</v>
      </c>
      <c r="J409" s="24">
        <v>4848</v>
      </c>
      <c r="K409" s="24">
        <v>4216</v>
      </c>
      <c r="L409" s="72">
        <f t="shared" si="18"/>
        <v>0</v>
      </c>
      <c r="M409" s="72">
        <f t="shared" si="19"/>
        <v>0</v>
      </c>
      <c r="N409" s="72">
        <f t="shared" si="20"/>
        <v>0</v>
      </c>
      <c r="R409" s="33"/>
      <c r="S409" s="33"/>
      <c r="T409" s="33"/>
    </row>
    <row r="410" spans="2:20" ht="51" customHeight="1" x14ac:dyDescent="0.25">
      <c r="B410" s="15">
        <v>396</v>
      </c>
      <c r="C410" s="21"/>
      <c r="D410" s="20" t="s">
        <v>242</v>
      </c>
      <c r="E410" s="22" t="s">
        <v>240</v>
      </c>
      <c r="F410" s="23" t="s">
        <v>979</v>
      </c>
      <c r="G410" s="20" t="s">
        <v>1353</v>
      </c>
      <c r="H410" s="101"/>
      <c r="I410" s="24">
        <v>8217</v>
      </c>
      <c r="J410" s="24">
        <v>7269</v>
      </c>
      <c r="K410" s="24">
        <v>6321</v>
      </c>
      <c r="L410" s="72">
        <f t="shared" si="18"/>
        <v>0</v>
      </c>
      <c r="M410" s="72">
        <f t="shared" si="19"/>
        <v>0</v>
      </c>
      <c r="N410" s="72">
        <f t="shared" si="20"/>
        <v>0</v>
      </c>
      <c r="R410" s="33"/>
      <c r="S410" s="33"/>
      <c r="T410" s="33"/>
    </row>
    <row r="411" spans="2:20" ht="51" customHeight="1" x14ac:dyDescent="0.25">
      <c r="B411" s="15">
        <v>397</v>
      </c>
      <c r="C411" s="21"/>
      <c r="D411" s="20" t="s">
        <v>243</v>
      </c>
      <c r="E411" s="22" t="s">
        <v>240</v>
      </c>
      <c r="F411" s="23" t="s">
        <v>980</v>
      </c>
      <c r="G411" s="20" t="s">
        <v>1456</v>
      </c>
      <c r="H411" s="101"/>
      <c r="I411" s="24">
        <v>10962</v>
      </c>
      <c r="J411" s="24">
        <v>9697</v>
      </c>
      <c r="K411" s="24">
        <v>8432</v>
      </c>
      <c r="L411" s="72">
        <f t="shared" si="18"/>
        <v>0</v>
      </c>
      <c r="M411" s="72">
        <f t="shared" si="19"/>
        <v>0</v>
      </c>
      <c r="N411" s="72">
        <f t="shared" si="20"/>
        <v>0</v>
      </c>
      <c r="R411" s="33"/>
      <c r="S411" s="33"/>
      <c r="T411" s="33"/>
    </row>
    <row r="412" spans="2:20" ht="51" customHeight="1" x14ac:dyDescent="0.25">
      <c r="B412" s="15">
        <v>398</v>
      </c>
      <c r="C412" s="21"/>
      <c r="D412" s="20" t="s">
        <v>244</v>
      </c>
      <c r="E412" s="22" t="s">
        <v>245</v>
      </c>
      <c r="F412" s="23" t="s">
        <v>981</v>
      </c>
      <c r="G412" s="20" t="s">
        <v>1457</v>
      </c>
      <c r="H412" s="101"/>
      <c r="I412" s="24">
        <v>15530</v>
      </c>
      <c r="J412" s="24">
        <v>13738</v>
      </c>
      <c r="K412" s="24">
        <v>11946</v>
      </c>
      <c r="L412" s="72">
        <f t="shared" si="18"/>
        <v>0</v>
      </c>
      <c r="M412" s="72">
        <f t="shared" si="19"/>
        <v>0</v>
      </c>
      <c r="N412" s="72">
        <f t="shared" si="20"/>
        <v>0</v>
      </c>
      <c r="R412" s="33"/>
      <c r="S412" s="33"/>
      <c r="T412" s="33"/>
    </row>
    <row r="413" spans="2:20" ht="51" customHeight="1" x14ac:dyDescent="0.25">
      <c r="B413" s="15">
        <v>399</v>
      </c>
      <c r="C413" s="21"/>
      <c r="D413" s="20" t="s">
        <v>78</v>
      </c>
      <c r="E413" s="22" t="s">
        <v>77</v>
      </c>
      <c r="F413" s="23" t="s">
        <v>982</v>
      </c>
      <c r="G413" s="20" t="s">
        <v>1280</v>
      </c>
      <c r="H413" s="101"/>
      <c r="I413" s="24">
        <v>3216</v>
      </c>
      <c r="J413" s="24">
        <v>2845</v>
      </c>
      <c r="K413" s="24">
        <v>2474</v>
      </c>
      <c r="L413" s="72">
        <f t="shared" si="18"/>
        <v>0</v>
      </c>
      <c r="M413" s="72">
        <f t="shared" si="19"/>
        <v>0</v>
      </c>
      <c r="N413" s="72">
        <f t="shared" si="20"/>
        <v>0</v>
      </c>
      <c r="R413" s="33"/>
      <c r="S413" s="33"/>
      <c r="T413" s="33"/>
    </row>
    <row r="414" spans="2:20" ht="51" customHeight="1" x14ac:dyDescent="0.25">
      <c r="B414" s="15">
        <v>400</v>
      </c>
      <c r="C414" s="21"/>
      <c r="D414" s="20" t="s">
        <v>80</v>
      </c>
      <c r="E414" s="22" t="s">
        <v>77</v>
      </c>
      <c r="F414" s="23" t="s">
        <v>983</v>
      </c>
      <c r="G414" s="20" t="s">
        <v>1353</v>
      </c>
      <c r="H414" s="101"/>
      <c r="I414" s="24">
        <v>6170</v>
      </c>
      <c r="J414" s="24">
        <v>5458</v>
      </c>
      <c r="K414" s="24">
        <v>4746</v>
      </c>
      <c r="L414" s="72">
        <f t="shared" si="18"/>
        <v>0</v>
      </c>
      <c r="M414" s="72">
        <f t="shared" si="19"/>
        <v>0</v>
      </c>
      <c r="N414" s="72">
        <f t="shared" si="20"/>
        <v>0</v>
      </c>
      <c r="R414" s="33"/>
      <c r="S414" s="33"/>
      <c r="T414" s="33"/>
    </row>
    <row r="415" spans="2:20" ht="51" customHeight="1" x14ac:dyDescent="0.25">
      <c r="B415" s="15">
        <v>401</v>
      </c>
      <c r="C415" s="21"/>
      <c r="D415" s="20" t="s">
        <v>81</v>
      </c>
      <c r="E415" s="22" t="s">
        <v>82</v>
      </c>
      <c r="F415" s="23" t="s">
        <v>984</v>
      </c>
      <c r="G415" s="20" t="s">
        <v>1458</v>
      </c>
      <c r="H415" s="101"/>
      <c r="I415" s="24">
        <v>10001</v>
      </c>
      <c r="J415" s="24">
        <v>8847</v>
      </c>
      <c r="K415" s="24">
        <v>7693</v>
      </c>
      <c r="L415" s="72">
        <f t="shared" si="18"/>
        <v>0</v>
      </c>
      <c r="M415" s="72">
        <f t="shared" si="19"/>
        <v>0</v>
      </c>
      <c r="N415" s="72">
        <f t="shared" si="20"/>
        <v>0</v>
      </c>
      <c r="R415" s="33"/>
      <c r="S415" s="33"/>
      <c r="T415" s="33"/>
    </row>
    <row r="416" spans="2:20" ht="51" customHeight="1" x14ac:dyDescent="0.25">
      <c r="B416" s="15">
        <v>402</v>
      </c>
      <c r="C416" s="21"/>
      <c r="D416" s="20" t="s">
        <v>227</v>
      </c>
      <c r="E416" s="22" t="s">
        <v>226</v>
      </c>
      <c r="F416" s="23" t="s">
        <v>985</v>
      </c>
      <c r="G416" s="20" t="s">
        <v>1280</v>
      </c>
      <c r="H416" s="101"/>
      <c r="I416" s="24">
        <v>4108</v>
      </c>
      <c r="J416" s="24">
        <v>3634</v>
      </c>
      <c r="K416" s="24">
        <v>3160</v>
      </c>
      <c r="L416" s="72">
        <f t="shared" si="18"/>
        <v>0</v>
      </c>
      <c r="M416" s="72">
        <f t="shared" si="19"/>
        <v>0</v>
      </c>
      <c r="N416" s="72">
        <f t="shared" si="20"/>
        <v>0</v>
      </c>
      <c r="R416" s="33"/>
      <c r="S416" s="33"/>
      <c r="T416" s="33"/>
    </row>
    <row r="417" spans="2:20" ht="51" customHeight="1" x14ac:dyDescent="0.25">
      <c r="B417" s="15">
        <v>403</v>
      </c>
      <c r="C417" s="21"/>
      <c r="D417" s="20" t="s">
        <v>228</v>
      </c>
      <c r="E417" s="22" t="s">
        <v>226</v>
      </c>
      <c r="F417" s="23" t="s">
        <v>986</v>
      </c>
      <c r="G417" s="20" t="s">
        <v>1353</v>
      </c>
      <c r="H417" s="101"/>
      <c r="I417" s="24">
        <v>6392</v>
      </c>
      <c r="J417" s="24">
        <v>5655</v>
      </c>
      <c r="K417" s="24">
        <v>4917</v>
      </c>
      <c r="L417" s="72">
        <f t="shared" si="18"/>
        <v>0</v>
      </c>
      <c r="M417" s="72">
        <f t="shared" si="19"/>
        <v>0</v>
      </c>
      <c r="N417" s="72">
        <f t="shared" si="20"/>
        <v>0</v>
      </c>
      <c r="R417" s="33"/>
      <c r="S417" s="33"/>
      <c r="T417" s="33"/>
    </row>
    <row r="418" spans="2:20" ht="51" customHeight="1" x14ac:dyDescent="0.25">
      <c r="B418" s="15">
        <v>404</v>
      </c>
      <c r="C418" s="21"/>
      <c r="D418" s="20" t="s">
        <v>229</v>
      </c>
      <c r="E418" s="22" t="s">
        <v>226</v>
      </c>
      <c r="F418" s="23" t="s">
        <v>987</v>
      </c>
      <c r="G418" s="20" t="s">
        <v>1456</v>
      </c>
      <c r="H418" s="101"/>
      <c r="I418" s="24">
        <v>8676</v>
      </c>
      <c r="J418" s="24">
        <v>7675</v>
      </c>
      <c r="K418" s="24">
        <v>6674</v>
      </c>
      <c r="L418" s="72">
        <f t="shared" si="18"/>
        <v>0</v>
      </c>
      <c r="M418" s="72">
        <f t="shared" si="19"/>
        <v>0</v>
      </c>
      <c r="N418" s="72">
        <f t="shared" si="20"/>
        <v>0</v>
      </c>
      <c r="R418" s="33"/>
      <c r="S418" s="33"/>
      <c r="T418" s="33"/>
    </row>
    <row r="419" spans="2:20" ht="51" customHeight="1" x14ac:dyDescent="0.25">
      <c r="B419" s="15">
        <v>405</v>
      </c>
      <c r="C419" s="21"/>
      <c r="D419" s="20" t="s">
        <v>230</v>
      </c>
      <c r="E419" s="22" t="s">
        <v>231</v>
      </c>
      <c r="F419" s="23" t="s">
        <v>988</v>
      </c>
      <c r="G419" s="20" t="s">
        <v>1459</v>
      </c>
      <c r="H419" s="101"/>
      <c r="I419" s="24">
        <v>12786</v>
      </c>
      <c r="J419" s="24">
        <v>11310</v>
      </c>
      <c r="K419" s="24">
        <v>9835</v>
      </c>
      <c r="L419" s="72">
        <f t="shared" si="18"/>
        <v>0</v>
      </c>
      <c r="M419" s="72">
        <f t="shared" si="19"/>
        <v>0</v>
      </c>
      <c r="N419" s="72">
        <f t="shared" si="20"/>
        <v>0</v>
      </c>
      <c r="R419" s="33"/>
      <c r="S419" s="33"/>
      <c r="T419" s="33"/>
    </row>
    <row r="420" spans="2:20" ht="51" customHeight="1" x14ac:dyDescent="0.25">
      <c r="B420" s="15">
        <v>406</v>
      </c>
      <c r="C420" s="21"/>
      <c r="D420" s="20" t="s">
        <v>93</v>
      </c>
      <c r="E420" s="22" t="s">
        <v>92</v>
      </c>
      <c r="F420" s="23" t="s">
        <v>989</v>
      </c>
      <c r="G420" s="20" t="s">
        <v>1280</v>
      </c>
      <c r="H420" s="101"/>
      <c r="I420" s="24">
        <v>1804</v>
      </c>
      <c r="J420" s="24">
        <v>1596</v>
      </c>
      <c r="K420" s="24">
        <v>1388</v>
      </c>
      <c r="L420" s="72">
        <f t="shared" si="18"/>
        <v>0</v>
      </c>
      <c r="M420" s="72">
        <f t="shared" si="19"/>
        <v>0</v>
      </c>
      <c r="N420" s="72">
        <f t="shared" si="20"/>
        <v>0</v>
      </c>
      <c r="R420" s="33"/>
      <c r="S420" s="33"/>
      <c r="T420" s="33"/>
    </row>
    <row r="421" spans="2:20" ht="51" customHeight="1" x14ac:dyDescent="0.25">
      <c r="B421" s="15">
        <v>407</v>
      </c>
      <c r="C421" s="21"/>
      <c r="D421" s="20" t="s">
        <v>95</v>
      </c>
      <c r="E421" s="22" t="s">
        <v>92</v>
      </c>
      <c r="F421" s="23" t="s">
        <v>990</v>
      </c>
      <c r="G421" s="20" t="s">
        <v>1456</v>
      </c>
      <c r="H421" s="101"/>
      <c r="I421" s="24">
        <v>3832</v>
      </c>
      <c r="J421" s="24">
        <v>3390</v>
      </c>
      <c r="K421" s="24">
        <v>2948</v>
      </c>
      <c r="L421" s="72">
        <f t="shared" si="18"/>
        <v>0</v>
      </c>
      <c r="M421" s="72">
        <f t="shared" si="19"/>
        <v>0</v>
      </c>
      <c r="N421" s="72">
        <f t="shared" si="20"/>
        <v>0</v>
      </c>
      <c r="R421" s="33"/>
      <c r="S421" s="33"/>
      <c r="T421" s="33"/>
    </row>
    <row r="422" spans="2:20" ht="51" customHeight="1" x14ac:dyDescent="0.25">
      <c r="B422" s="15">
        <v>408</v>
      </c>
      <c r="C422" s="21"/>
      <c r="D422" s="20" t="s">
        <v>220</v>
      </c>
      <c r="E422" s="22" t="s">
        <v>219</v>
      </c>
      <c r="F422" s="23" t="s">
        <v>991</v>
      </c>
      <c r="G422" s="20" t="s">
        <v>1280</v>
      </c>
      <c r="H422" s="101"/>
      <c r="I422" s="24">
        <v>4560</v>
      </c>
      <c r="J422" s="24">
        <v>4034</v>
      </c>
      <c r="K422" s="24">
        <v>3508</v>
      </c>
      <c r="L422" s="72">
        <f t="shared" si="18"/>
        <v>0</v>
      </c>
      <c r="M422" s="72">
        <f t="shared" si="19"/>
        <v>0</v>
      </c>
      <c r="N422" s="72">
        <f t="shared" si="20"/>
        <v>0</v>
      </c>
      <c r="R422" s="33"/>
      <c r="S422" s="33"/>
      <c r="T422" s="33"/>
    </row>
    <row r="423" spans="2:20" ht="51" customHeight="1" x14ac:dyDescent="0.25">
      <c r="B423" s="15">
        <v>409</v>
      </c>
      <c r="C423" s="21"/>
      <c r="D423" s="20" t="s">
        <v>234</v>
      </c>
      <c r="E423" s="22" t="s">
        <v>233</v>
      </c>
      <c r="F423" s="23" t="s">
        <v>991</v>
      </c>
      <c r="G423" s="20" t="s">
        <v>1280</v>
      </c>
      <c r="H423" s="101"/>
      <c r="I423" s="24">
        <v>4560</v>
      </c>
      <c r="J423" s="24">
        <v>4034</v>
      </c>
      <c r="K423" s="24">
        <v>3508</v>
      </c>
      <c r="L423" s="72">
        <f t="shared" si="18"/>
        <v>0</v>
      </c>
      <c r="M423" s="72">
        <f t="shared" si="19"/>
        <v>0</v>
      </c>
      <c r="N423" s="72">
        <f t="shared" si="20"/>
        <v>0</v>
      </c>
      <c r="R423" s="33"/>
      <c r="S423" s="33"/>
      <c r="T423" s="33"/>
    </row>
    <row r="424" spans="2:20" ht="51" customHeight="1" x14ac:dyDescent="0.25">
      <c r="B424" s="15">
        <v>410</v>
      </c>
      <c r="C424" s="21"/>
      <c r="D424" s="20" t="s">
        <v>221</v>
      </c>
      <c r="E424" s="22" t="s">
        <v>219</v>
      </c>
      <c r="F424" s="23" t="s">
        <v>992</v>
      </c>
      <c r="G424" s="20" t="s">
        <v>1353</v>
      </c>
      <c r="H424" s="101"/>
      <c r="I424" s="24">
        <v>6845</v>
      </c>
      <c r="J424" s="24">
        <v>6055</v>
      </c>
      <c r="K424" s="24">
        <v>5265</v>
      </c>
      <c r="L424" s="72">
        <f t="shared" si="18"/>
        <v>0</v>
      </c>
      <c r="M424" s="72">
        <f t="shared" si="19"/>
        <v>0</v>
      </c>
      <c r="N424" s="72">
        <f t="shared" si="20"/>
        <v>0</v>
      </c>
      <c r="R424" s="33"/>
      <c r="S424" s="33"/>
      <c r="T424" s="33"/>
    </row>
    <row r="425" spans="2:20" ht="51" customHeight="1" x14ac:dyDescent="0.25">
      <c r="B425" s="15">
        <v>411</v>
      </c>
      <c r="C425" s="21"/>
      <c r="D425" s="20" t="s">
        <v>235</v>
      </c>
      <c r="E425" s="22" t="s">
        <v>233</v>
      </c>
      <c r="F425" s="23" t="s">
        <v>992</v>
      </c>
      <c r="G425" s="20" t="s">
        <v>1353</v>
      </c>
      <c r="H425" s="101"/>
      <c r="I425" s="24">
        <v>6845</v>
      </c>
      <c r="J425" s="24">
        <v>6055</v>
      </c>
      <c r="K425" s="24">
        <v>5265</v>
      </c>
      <c r="L425" s="72">
        <f t="shared" si="18"/>
        <v>0</v>
      </c>
      <c r="M425" s="72">
        <f t="shared" si="19"/>
        <v>0</v>
      </c>
      <c r="N425" s="72">
        <f t="shared" si="20"/>
        <v>0</v>
      </c>
      <c r="R425" s="33"/>
      <c r="S425" s="33"/>
      <c r="T425" s="33"/>
    </row>
    <row r="426" spans="2:20" ht="51" customHeight="1" x14ac:dyDescent="0.25">
      <c r="B426" s="15">
        <v>412</v>
      </c>
      <c r="C426" s="21"/>
      <c r="D426" s="20" t="s">
        <v>222</v>
      </c>
      <c r="E426" s="22" t="s">
        <v>219</v>
      </c>
      <c r="F426" s="23" t="s">
        <v>993</v>
      </c>
      <c r="G426" s="20" t="s">
        <v>1456</v>
      </c>
      <c r="H426" s="101"/>
      <c r="I426" s="24">
        <v>9138</v>
      </c>
      <c r="J426" s="24">
        <v>8083</v>
      </c>
      <c r="K426" s="24">
        <v>7029</v>
      </c>
      <c r="L426" s="72">
        <f t="shared" si="18"/>
        <v>0</v>
      </c>
      <c r="M426" s="72">
        <f t="shared" si="19"/>
        <v>0</v>
      </c>
      <c r="N426" s="72">
        <f t="shared" si="20"/>
        <v>0</v>
      </c>
      <c r="R426" s="33"/>
      <c r="S426" s="33"/>
      <c r="T426" s="33"/>
    </row>
    <row r="427" spans="2:20" ht="51" customHeight="1" x14ac:dyDescent="0.25">
      <c r="B427" s="15">
        <v>413</v>
      </c>
      <c r="C427" s="21"/>
      <c r="D427" s="20" t="s">
        <v>236</v>
      </c>
      <c r="E427" s="22" t="s">
        <v>233</v>
      </c>
      <c r="F427" s="23" t="s">
        <v>993</v>
      </c>
      <c r="G427" s="20" t="s">
        <v>1456</v>
      </c>
      <c r="H427" s="101"/>
      <c r="I427" s="24">
        <v>9138</v>
      </c>
      <c r="J427" s="24">
        <v>8083</v>
      </c>
      <c r="K427" s="24">
        <v>7029</v>
      </c>
      <c r="L427" s="72">
        <f t="shared" si="18"/>
        <v>0</v>
      </c>
      <c r="M427" s="72">
        <f t="shared" si="19"/>
        <v>0</v>
      </c>
      <c r="N427" s="72">
        <f t="shared" si="20"/>
        <v>0</v>
      </c>
      <c r="R427" s="33"/>
      <c r="S427" s="33"/>
      <c r="T427" s="33"/>
    </row>
    <row r="428" spans="2:20" ht="51" customHeight="1" x14ac:dyDescent="0.25">
      <c r="B428" s="15">
        <v>414</v>
      </c>
      <c r="C428" s="21"/>
      <c r="D428" s="20" t="s">
        <v>223</v>
      </c>
      <c r="E428" s="22" t="s">
        <v>224</v>
      </c>
      <c r="F428" s="23" t="s">
        <v>994</v>
      </c>
      <c r="G428" s="20" t="s">
        <v>1459</v>
      </c>
      <c r="H428" s="101"/>
      <c r="I428" s="24">
        <v>13705</v>
      </c>
      <c r="J428" s="24">
        <v>12123</v>
      </c>
      <c r="K428" s="24">
        <v>10542</v>
      </c>
      <c r="L428" s="72">
        <f t="shared" si="18"/>
        <v>0</v>
      </c>
      <c r="M428" s="72">
        <f t="shared" si="19"/>
        <v>0</v>
      </c>
      <c r="N428" s="72">
        <f t="shared" si="20"/>
        <v>0</v>
      </c>
      <c r="R428" s="33"/>
      <c r="S428" s="33"/>
      <c r="T428" s="33"/>
    </row>
    <row r="429" spans="2:20" ht="51" customHeight="1" x14ac:dyDescent="0.25">
      <c r="B429" s="15">
        <v>415</v>
      </c>
      <c r="C429" s="21"/>
      <c r="D429" s="20" t="s">
        <v>237</v>
      </c>
      <c r="E429" s="22" t="s">
        <v>238</v>
      </c>
      <c r="F429" s="23" t="s">
        <v>994</v>
      </c>
      <c r="G429" s="20" t="s">
        <v>1459</v>
      </c>
      <c r="H429" s="101"/>
      <c r="I429" s="24">
        <v>13705</v>
      </c>
      <c r="J429" s="24">
        <v>12123</v>
      </c>
      <c r="K429" s="24">
        <v>10542</v>
      </c>
      <c r="L429" s="72">
        <f t="shared" si="18"/>
        <v>0</v>
      </c>
      <c r="M429" s="72">
        <f t="shared" si="19"/>
        <v>0</v>
      </c>
      <c r="N429" s="72">
        <f t="shared" si="20"/>
        <v>0</v>
      </c>
      <c r="R429" s="33"/>
      <c r="S429" s="33"/>
      <c r="T429" s="33"/>
    </row>
    <row r="430" spans="2:20" ht="51" customHeight="1" x14ac:dyDescent="0.25">
      <c r="B430" s="15">
        <v>416</v>
      </c>
      <c r="C430" s="21"/>
      <c r="D430" s="20" t="s">
        <v>74</v>
      </c>
      <c r="E430" s="22" t="s">
        <v>70</v>
      </c>
      <c r="F430" s="23" t="s">
        <v>995</v>
      </c>
      <c r="G430" s="20" t="s">
        <v>1280</v>
      </c>
      <c r="H430" s="101"/>
      <c r="I430" s="24">
        <v>1946</v>
      </c>
      <c r="J430" s="24">
        <v>1722</v>
      </c>
      <c r="K430" s="24">
        <v>1497</v>
      </c>
      <c r="L430" s="72">
        <f t="shared" si="18"/>
        <v>0</v>
      </c>
      <c r="M430" s="72">
        <f t="shared" si="19"/>
        <v>0</v>
      </c>
      <c r="N430" s="72">
        <f t="shared" si="20"/>
        <v>0</v>
      </c>
      <c r="R430" s="33"/>
      <c r="S430" s="33"/>
      <c r="T430" s="33"/>
    </row>
    <row r="431" spans="2:20" ht="51" customHeight="1" x14ac:dyDescent="0.25">
      <c r="B431" s="15">
        <v>417</v>
      </c>
      <c r="C431" s="21"/>
      <c r="D431" s="20" t="s">
        <v>75</v>
      </c>
      <c r="E431" s="22" t="s">
        <v>70</v>
      </c>
      <c r="F431" s="23" t="s">
        <v>996</v>
      </c>
      <c r="G431" s="20" t="s">
        <v>1456</v>
      </c>
      <c r="H431" s="101"/>
      <c r="I431" s="24">
        <v>3725</v>
      </c>
      <c r="J431" s="24">
        <v>3295</v>
      </c>
      <c r="K431" s="24">
        <v>2865</v>
      </c>
      <c r="L431" s="72">
        <f t="shared" si="18"/>
        <v>0</v>
      </c>
      <c r="M431" s="72">
        <f t="shared" si="19"/>
        <v>0</v>
      </c>
      <c r="N431" s="72">
        <f t="shared" si="20"/>
        <v>0</v>
      </c>
      <c r="R431" s="33"/>
      <c r="S431" s="33"/>
      <c r="T431" s="33"/>
    </row>
    <row r="432" spans="2:20" ht="51" customHeight="1" x14ac:dyDescent="0.25">
      <c r="B432" s="15">
        <v>418</v>
      </c>
      <c r="C432" s="21"/>
      <c r="D432" s="20" t="s">
        <v>72</v>
      </c>
      <c r="E432" s="22" t="s">
        <v>73</v>
      </c>
      <c r="F432" s="23" t="s">
        <v>997</v>
      </c>
      <c r="G432" s="20" t="s">
        <v>1458</v>
      </c>
      <c r="H432" s="101"/>
      <c r="I432" s="24">
        <v>4554</v>
      </c>
      <c r="J432" s="24">
        <v>4028</v>
      </c>
      <c r="K432" s="24">
        <v>3503</v>
      </c>
      <c r="L432" s="72">
        <f t="shared" si="18"/>
        <v>0</v>
      </c>
      <c r="M432" s="72">
        <f t="shared" si="19"/>
        <v>0</v>
      </c>
      <c r="N432" s="72">
        <f t="shared" si="20"/>
        <v>0</v>
      </c>
      <c r="R432" s="33"/>
      <c r="S432" s="33"/>
      <c r="T432" s="33"/>
    </row>
    <row r="433" spans="2:20" ht="51" customHeight="1" x14ac:dyDescent="0.25">
      <c r="B433" s="15">
        <v>419</v>
      </c>
      <c r="C433" s="21"/>
      <c r="D433" s="20" t="s">
        <v>105</v>
      </c>
      <c r="E433" s="22" t="s">
        <v>104</v>
      </c>
      <c r="F433" s="23" t="s">
        <v>998</v>
      </c>
      <c r="G433" s="20" t="s">
        <v>1448</v>
      </c>
      <c r="H433" s="101"/>
      <c r="I433" s="24">
        <v>2675</v>
      </c>
      <c r="J433" s="24">
        <v>2367</v>
      </c>
      <c r="K433" s="24">
        <v>2058</v>
      </c>
      <c r="L433" s="72">
        <f t="shared" si="18"/>
        <v>0</v>
      </c>
      <c r="M433" s="72">
        <f t="shared" si="19"/>
        <v>0</v>
      </c>
      <c r="N433" s="72">
        <f t="shared" si="20"/>
        <v>0</v>
      </c>
      <c r="R433" s="33"/>
      <c r="S433" s="33"/>
      <c r="T433" s="33"/>
    </row>
    <row r="434" spans="2:20" ht="51" customHeight="1" x14ac:dyDescent="0.25">
      <c r="B434" s="15">
        <v>420</v>
      </c>
      <c r="C434" s="21"/>
      <c r="D434" s="20" t="s">
        <v>107</v>
      </c>
      <c r="E434" s="22" t="s">
        <v>104</v>
      </c>
      <c r="F434" s="23" t="s">
        <v>999</v>
      </c>
      <c r="G434" s="20" t="s">
        <v>1449</v>
      </c>
      <c r="H434" s="101"/>
      <c r="I434" s="24">
        <v>4869</v>
      </c>
      <c r="J434" s="24">
        <v>4307</v>
      </c>
      <c r="K434" s="24">
        <v>3745</v>
      </c>
      <c r="L434" s="72">
        <f t="shared" si="18"/>
        <v>0</v>
      </c>
      <c r="M434" s="72">
        <f t="shared" si="19"/>
        <v>0</v>
      </c>
      <c r="N434" s="72">
        <f t="shared" si="20"/>
        <v>0</v>
      </c>
      <c r="R434" s="33"/>
      <c r="S434" s="33"/>
      <c r="T434" s="33"/>
    </row>
    <row r="435" spans="2:20" ht="51" customHeight="1" x14ac:dyDescent="0.25">
      <c r="B435" s="15">
        <v>421</v>
      </c>
      <c r="C435" s="21"/>
      <c r="D435" s="20" t="s">
        <v>108</v>
      </c>
      <c r="E435" s="22" t="s">
        <v>109</v>
      </c>
      <c r="F435" s="23" t="s">
        <v>1000</v>
      </c>
      <c r="G435" s="20" t="s">
        <v>1450</v>
      </c>
      <c r="H435" s="101"/>
      <c r="I435" s="24">
        <v>7305</v>
      </c>
      <c r="J435" s="24">
        <v>6462</v>
      </c>
      <c r="K435" s="24">
        <v>5619</v>
      </c>
      <c r="L435" s="72">
        <f t="shared" si="18"/>
        <v>0</v>
      </c>
      <c r="M435" s="72">
        <f t="shared" si="19"/>
        <v>0</v>
      </c>
      <c r="N435" s="72">
        <f t="shared" si="20"/>
        <v>0</v>
      </c>
      <c r="R435" s="33"/>
      <c r="S435" s="33"/>
      <c r="T435" s="33"/>
    </row>
    <row r="436" spans="2:20" ht="51" customHeight="1" x14ac:dyDescent="0.25">
      <c r="B436" s="15">
        <v>422</v>
      </c>
      <c r="C436" s="21"/>
      <c r="D436" s="20" t="s">
        <v>112</v>
      </c>
      <c r="E436" s="22" t="s">
        <v>111</v>
      </c>
      <c r="F436" s="23" t="s">
        <v>1001</v>
      </c>
      <c r="G436" s="20" t="s">
        <v>1448</v>
      </c>
      <c r="H436" s="101"/>
      <c r="I436" s="24">
        <v>2188</v>
      </c>
      <c r="J436" s="24">
        <v>1935</v>
      </c>
      <c r="K436" s="24">
        <v>1683</v>
      </c>
      <c r="L436" s="72">
        <f t="shared" si="18"/>
        <v>0</v>
      </c>
      <c r="M436" s="72">
        <f t="shared" si="19"/>
        <v>0</v>
      </c>
      <c r="N436" s="72">
        <f t="shared" si="20"/>
        <v>0</v>
      </c>
      <c r="R436" s="33"/>
      <c r="S436" s="33"/>
      <c r="T436" s="33"/>
    </row>
    <row r="437" spans="2:20" ht="51" customHeight="1" x14ac:dyDescent="0.25">
      <c r="B437" s="15">
        <v>423</v>
      </c>
      <c r="C437" s="21"/>
      <c r="D437" s="20" t="s">
        <v>114</v>
      </c>
      <c r="E437" s="22" t="s">
        <v>111</v>
      </c>
      <c r="F437" s="23" t="s">
        <v>1002</v>
      </c>
      <c r="G437" s="20" t="s">
        <v>1449</v>
      </c>
      <c r="H437" s="101"/>
      <c r="I437" s="24">
        <v>3735</v>
      </c>
      <c r="J437" s="24">
        <v>3304</v>
      </c>
      <c r="K437" s="24">
        <v>2873</v>
      </c>
      <c r="L437" s="72">
        <f t="shared" si="18"/>
        <v>0</v>
      </c>
      <c r="M437" s="72">
        <f t="shared" si="19"/>
        <v>0</v>
      </c>
      <c r="N437" s="72">
        <f t="shared" si="20"/>
        <v>0</v>
      </c>
      <c r="R437" s="33"/>
      <c r="S437" s="33"/>
      <c r="T437" s="33"/>
    </row>
    <row r="438" spans="2:20" ht="51" customHeight="1" x14ac:dyDescent="0.25">
      <c r="B438" s="15">
        <v>424</v>
      </c>
      <c r="C438" s="21"/>
      <c r="D438" s="20" t="s">
        <v>115</v>
      </c>
      <c r="E438" s="22" t="s">
        <v>116</v>
      </c>
      <c r="F438" s="23" t="s">
        <v>1003</v>
      </c>
      <c r="G438" s="20" t="s">
        <v>1450</v>
      </c>
      <c r="H438" s="101"/>
      <c r="I438" s="24">
        <v>6088</v>
      </c>
      <c r="J438" s="24">
        <v>5385</v>
      </c>
      <c r="K438" s="24">
        <v>4683</v>
      </c>
      <c r="L438" s="72">
        <f t="shared" si="18"/>
        <v>0</v>
      </c>
      <c r="M438" s="72">
        <f t="shared" si="19"/>
        <v>0</v>
      </c>
      <c r="N438" s="72">
        <f t="shared" si="20"/>
        <v>0</v>
      </c>
      <c r="R438" s="33"/>
      <c r="S438" s="33"/>
      <c r="T438" s="33"/>
    </row>
    <row r="439" spans="2:20" ht="51" customHeight="1" x14ac:dyDescent="0.25">
      <c r="B439" s="15">
        <v>425</v>
      </c>
      <c r="C439" s="21"/>
      <c r="D439" s="20" t="s">
        <v>518</v>
      </c>
      <c r="E439" s="22" t="s">
        <v>519</v>
      </c>
      <c r="F439" s="23" t="s">
        <v>1004</v>
      </c>
      <c r="G439" s="20" t="s">
        <v>1460</v>
      </c>
      <c r="H439" s="101"/>
      <c r="I439" s="24">
        <v>720</v>
      </c>
      <c r="J439" s="24">
        <v>637</v>
      </c>
      <c r="K439" s="24">
        <v>554</v>
      </c>
      <c r="L439" s="72">
        <f t="shared" si="18"/>
        <v>0</v>
      </c>
      <c r="M439" s="72">
        <f t="shared" si="19"/>
        <v>0</v>
      </c>
      <c r="N439" s="72">
        <f t="shared" si="20"/>
        <v>0</v>
      </c>
      <c r="R439" s="33"/>
      <c r="S439" s="33"/>
      <c r="T439" s="33"/>
    </row>
    <row r="440" spans="2:20" ht="51" customHeight="1" x14ac:dyDescent="0.25">
      <c r="B440" s="15">
        <v>426</v>
      </c>
      <c r="C440" s="21"/>
      <c r="D440" s="20" t="s">
        <v>520</v>
      </c>
      <c r="E440" s="22" t="s">
        <v>519</v>
      </c>
      <c r="F440" s="23" t="s">
        <v>1005</v>
      </c>
      <c r="G440" s="20" t="s">
        <v>604</v>
      </c>
      <c r="H440" s="101"/>
      <c r="I440" s="24">
        <v>1687</v>
      </c>
      <c r="J440" s="24">
        <v>1493</v>
      </c>
      <c r="K440" s="24">
        <v>1298</v>
      </c>
      <c r="L440" s="72">
        <f t="shared" si="18"/>
        <v>0</v>
      </c>
      <c r="M440" s="72">
        <f t="shared" si="19"/>
        <v>0</v>
      </c>
      <c r="N440" s="72">
        <f t="shared" si="20"/>
        <v>0</v>
      </c>
      <c r="R440" s="33"/>
      <c r="S440" s="33"/>
      <c r="T440" s="33"/>
    </row>
    <row r="441" spans="2:20" ht="51" customHeight="1" x14ac:dyDescent="0.25">
      <c r="B441" s="15">
        <v>427</v>
      </c>
      <c r="C441" s="21"/>
      <c r="D441" s="20" t="s">
        <v>521</v>
      </c>
      <c r="E441" s="22" t="s">
        <v>519</v>
      </c>
      <c r="F441" s="23" t="s">
        <v>1006</v>
      </c>
      <c r="G441" s="20" t="s">
        <v>604</v>
      </c>
      <c r="H441" s="101"/>
      <c r="I441" s="24">
        <v>2404</v>
      </c>
      <c r="J441" s="24">
        <v>2126</v>
      </c>
      <c r="K441" s="24">
        <v>1849</v>
      </c>
      <c r="L441" s="72">
        <f t="shared" si="18"/>
        <v>0</v>
      </c>
      <c r="M441" s="72">
        <f t="shared" si="19"/>
        <v>0</v>
      </c>
      <c r="N441" s="72">
        <f t="shared" si="20"/>
        <v>0</v>
      </c>
      <c r="R441" s="33"/>
      <c r="S441" s="33"/>
      <c r="T441" s="33"/>
    </row>
    <row r="442" spans="2:20" ht="51" customHeight="1" x14ac:dyDescent="0.25">
      <c r="B442" s="15">
        <v>428</v>
      </c>
      <c r="C442" s="21"/>
      <c r="D442" s="20" t="s">
        <v>522</v>
      </c>
      <c r="E442" s="22" t="s">
        <v>519</v>
      </c>
      <c r="F442" s="23" t="s">
        <v>1007</v>
      </c>
      <c r="G442" s="20" t="s">
        <v>604</v>
      </c>
      <c r="H442" s="101"/>
      <c r="I442" s="24">
        <v>3375</v>
      </c>
      <c r="J442" s="24">
        <v>2985</v>
      </c>
      <c r="K442" s="24">
        <v>2596</v>
      </c>
      <c r="L442" s="72">
        <f t="shared" si="18"/>
        <v>0</v>
      </c>
      <c r="M442" s="72">
        <f t="shared" si="19"/>
        <v>0</v>
      </c>
      <c r="N442" s="72">
        <f t="shared" si="20"/>
        <v>0</v>
      </c>
      <c r="R442" s="33"/>
      <c r="S442" s="33"/>
      <c r="T442" s="33"/>
    </row>
    <row r="443" spans="2:20" ht="51" customHeight="1" x14ac:dyDescent="0.25">
      <c r="B443" s="15">
        <v>429</v>
      </c>
      <c r="C443" s="21"/>
      <c r="D443" s="20" t="s">
        <v>523</v>
      </c>
      <c r="E443" s="22" t="s">
        <v>376</v>
      </c>
      <c r="F443" s="23" t="s">
        <v>1008</v>
      </c>
      <c r="G443" s="20" t="s">
        <v>604</v>
      </c>
      <c r="H443" s="101"/>
      <c r="I443" s="24">
        <v>5738</v>
      </c>
      <c r="J443" s="24">
        <v>5076</v>
      </c>
      <c r="K443" s="24">
        <v>4414</v>
      </c>
      <c r="L443" s="72">
        <f t="shared" si="18"/>
        <v>0</v>
      </c>
      <c r="M443" s="72">
        <f t="shared" si="19"/>
        <v>0</v>
      </c>
      <c r="N443" s="72">
        <f t="shared" si="20"/>
        <v>0</v>
      </c>
      <c r="R443" s="33"/>
      <c r="S443" s="33"/>
      <c r="T443" s="33"/>
    </row>
    <row r="444" spans="2:20" ht="51" customHeight="1" x14ac:dyDescent="0.25">
      <c r="B444" s="15">
        <v>430</v>
      </c>
      <c r="C444" s="21"/>
      <c r="D444" s="20" t="s">
        <v>67</v>
      </c>
      <c r="E444" s="22" t="s">
        <v>68</v>
      </c>
      <c r="F444" s="23" t="s">
        <v>1009</v>
      </c>
      <c r="G444" s="20" t="s">
        <v>1461</v>
      </c>
      <c r="H444" s="101"/>
      <c r="I444" s="24">
        <v>3502</v>
      </c>
      <c r="J444" s="24">
        <v>3098</v>
      </c>
      <c r="K444" s="24">
        <v>2694</v>
      </c>
      <c r="L444" s="72">
        <f t="shared" si="18"/>
        <v>0</v>
      </c>
      <c r="M444" s="72">
        <f t="shared" si="19"/>
        <v>0</v>
      </c>
      <c r="N444" s="72">
        <f t="shared" si="20"/>
        <v>0</v>
      </c>
      <c r="R444" s="33"/>
      <c r="S444" s="33"/>
      <c r="T444" s="33"/>
    </row>
    <row r="445" spans="2:20" ht="51" customHeight="1" x14ac:dyDescent="0.25">
      <c r="B445" s="15">
        <v>431</v>
      </c>
      <c r="C445" s="21"/>
      <c r="D445" s="20" t="s">
        <v>558</v>
      </c>
      <c r="E445" s="22" t="s">
        <v>557</v>
      </c>
      <c r="F445" s="23" t="s">
        <v>1010</v>
      </c>
      <c r="G445" s="20" t="s">
        <v>1280</v>
      </c>
      <c r="H445" s="101"/>
      <c r="I445" s="24">
        <v>1351</v>
      </c>
      <c r="J445" s="24">
        <v>1195</v>
      </c>
      <c r="K445" s="24">
        <v>1039</v>
      </c>
      <c r="L445" s="72">
        <f t="shared" si="18"/>
        <v>0</v>
      </c>
      <c r="M445" s="72">
        <f t="shared" si="19"/>
        <v>0</v>
      </c>
      <c r="N445" s="72">
        <f t="shared" si="20"/>
        <v>0</v>
      </c>
      <c r="R445" s="33"/>
      <c r="S445" s="33"/>
      <c r="T445" s="33"/>
    </row>
    <row r="446" spans="2:20" ht="51" customHeight="1" x14ac:dyDescent="0.25">
      <c r="B446" s="15">
        <v>432</v>
      </c>
      <c r="C446" s="21"/>
      <c r="D446" s="20" t="s">
        <v>559</v>
      </c>
      <c r="E446" s="22" t="s">
        <v>557</v>
      </c>
      <c r="F446" s="23" t="s">
        <v>1011</v>
      </c>
      <c r="G446" s="20" t="s">
        <v>1250</v>
      </c>
      <c r="H446" s="101"/>
      <c r="I446" s="24">
        <v>1856</v>
      </c>
      <c r="J446" s="24">
        <v>1642</v>
      </c>
      <c r="K446" s="24">
        <v>1428</v>
      </c>
      <c r="L446" s="72">
        <f t="shared" si="18"/>
        <v>0</v>
      </c>
      <c r="M446" s="72">
        <f t="shared" si="19"/>
        <v>0</v>
      </c>
      <c r="N446" s="72">
        <f t="shared" si="20"/>
        <v>0</v>
      </c>
      <c r="R446" s="33"/>
      <c r="S446" s="33"/>
      <c r="T446" s="33"/>
    </row>
    <row r="447" spans="2:20" ht="51" customHeight="1" x14ac:dyDescent="0.25">
      <c r="B447" s="15">
        <v>433</v>
      </c>
      <c r="C447" s="21"/>
      <c r="D447" s="20" t="s">
        <v>560</v>
      </c>
      <c r="E447" s="22" t="s">
        <v>557</v>
      </c>
      <c r="F447" s="23" t="s">
        <v>1012</v>
      </c>
      <c r="G447" s="20" t="s">
        <v>1449</v>
      </c>
      <c r="H447" s="101"/>
      <c r="I447" s="24">
        <v>2406</v>
      </c>
      <c r="J447" s="24">
        <v>2129</v>
      </c>
      <c r="K447" s="24">
        <v>1851</v>
      </c>
      <c r="L447" s="72">
        <f t="shared" si="18"/>
        <v>0</v>
      </c>
      <c r="M447" s="72">
        <f t="shared" si="19"/>
        <v>0</v>
      </c>
      <c r="N447" s="72">
        <f t="shared" si="20"/>
        <v>0</v>
      </c>
      <c r="R447" s="33"/>
      <c r="S447" s="33"/>
      <c r="T447" s="33"/>
    </row>
    <row r="448" spans="2:20" ht="51" customHeight="1" x14ac:dyDescent="0.25">
      <c r="B448" s="15">
        <v>434</v>
      </c>
      <c r="C448" s="21"/>
      <c r="D448" s="20" t="s">
        <v>556</v>
      </c>
      <c r="E448" s="22" t="s">
        <v>557</v>
      </c>
      <c r="F448" s="23" t="s">
        <v>1013</v>
      </c>
      <c r="G448" s="20" t="s">
        <v>1458</v>
      </c>
      <c r="H448" s="101"/>
      <c r="I448" s="24">
        <v>4503</v>
      </c>
      <c r="J448" s="24">
        <v>3984</v>
      </c>
      <c r="K448" s="24">
        <v>3464</v>
      </c>
      <c r="L448" s="72">
        <f t="shared" si="18"/>
        <v>0</v>
      </c>
      <c r="M448" s="72">
        <f t="shared" si="19"/>
        <v>0</v>
      </c>
      <c r="N448" s="72">
        <f t="shared" si="20"/>
        <v>0</v>
      </c>
      <c r="R448" s="33"/>
      <c r="S448" s="33"/>
      <c r="T448" s="33"/>
    </row>
    <row r="449" spans="2:20" ht="51" customHeight="1" x14ac:dyDescent="0.25">
      <c r="B449" s="15">
        <v>435</v>
      </c>
      <c r="C449" s="21"/>
      <c r="D449" s="20" t="s">
        <v>505</v>
      </c>
      <c r="E449" s="22" t="s">
        <v>506</v>
      </c>
      <c r="F449" s="23" t="s">
        <v>1014</v>
      </c>
      <c r="G449" s="20" t="s">
        <v>1462</v>
      </c>
      <c r="H449" s="101"/>
      <c r="I449" s="24">
        <v>1183</v>
      </c>
      <c r="J449" s="24">
        <v>1047</v>
      </c>
      <c r="K449" s="24">
        <v>910</v>
      </c>
      <c r="L449" s="72">
        <f t="shared" si="18"/>
        <v>0</v>
      </c>
      <c r="M449" s="72">
        <f t="shared" si="19"/>
        <v>0</v>
      </c>
      <c r="N449" s="72">
        <f t="shared" si="20"/>
        <v>0</v>
      </c>
      <c r="R449" s="33"/>
      <c r="S449" s="33"/>
      <c r="T449" s="33"/>
    </row>
    <row r="450" spans="2:20" ht="51" customHeight="1" x14ac:dyDescent="0.25">
      <c r="B450" s="15">
        <v>436</v>
      </c>
      <c r="C450" s="21"/>
      <c r="D450" s="20" t="s">
        <v>507</v>
      </c>
      <c r="E450" s="22" t="s">
        <v>506</v>
      </c>
      <c r="F450" s="23" t="s">
        <v>1015</v>
      </c>
      <c r="G450" s="20" t="s">
        <v>1280</v>
      </c>
      <c r="H450" s="101"/>
      <c r="I450" s="24">
        <v>2370</v>
      </c>
      <c r="J450" s="24">
        <v>2096</v>
      </c>
      <c r="K450" s="24">
        <v>1823</v>
      </c>
      <c r="L450" s="72">
        <f t="shared" si="18"/>
        <v>0</v>
      </c>
      <c r="M450" s="72">
        <f t="shared" si="19"/>
        <v>0</v>
      </c>
      <c r="N450" s="72">
        <f t="shared" si="20"/>
        <v>0</v>
      </c>
      <c r="R450" s="33"/>
      <c r="S450" s="33"/>
      <c r="T450" s="33"/>
    </row>
    <row r="451" spans="2:20" ht="51" customHeight="1" x14ac:dyDescent="0.25">
      <c r="B451" s="15">
        <v>437</v>
      </c>
      <c r="C451" s="21"/>
      <c r="D451" s="20" t="s">
        <v>509</v>
      </c>
      <c r="E451" s="22" t="s">
        <v>506</v>
      </c>
      <c r="F451" s="23" t="s">
        <v>1016</v>
      </c>
      <c r="G451" s="20" t="s">
        <v>1449</v>
      </c>
      <c r="H451" s="101"/>
      <c r="I451" s="24">
        <v>4746</v>
      </c>
      <c r="J451" s="24">
        <v>4199</v>
      </c>
      <c r="K451" s="24">
        <v>3651</v>
      </c>
      <c r="L451" s="72">
        <f t="shared" si="18"/>
        <v>0</v>
      </c>
      <c r="M451" s="72">
        <f t="shared" si="19"/>
        <v>0</v>
      </c>
      <c r="N451" s="72">
        <f t="shared" si="20"/>
        <v>0</v>
      </c>
      <c r="R451" s="33"/>
      <c r="S451" s="33"/>
      <c r="T451" s="33"/>
    </row>
    <row r="452" spans="2:20" ht="51" customHeight="1" x14ac:dyDescent="0.25">
      <c r="B452" s="15">
        <v>438</v>
      </c>
      <c r="C452" s="21"/>
      <c r="D452" s="20" t="s">
        <v>510</v>
      </c>
      <c r="E452" s="22" t="s">
        <v>511</v>
      </c>
      <c r="F452" s="23" t="s">
        <v>1017</v>
      </c>
      <c r="G452" s="20" t="s">
        <v>1458</v>
      </c>
      <c r="H452" s="101"/>
      <c r="I452" s="24">
        <v>7716</v>
      </c>
      <c r="J452" s="24">
        <v>6825</v>
      </c>
      <c r="K452" s="24">
        <v>5935</v>
      </c>
      <c r="L452" s="72">
        <f t="shared" si="18"/>
        <v>0</v>
      </c>
      <c r="M452" s="72">
        <f t="shared" si="19"/>
        <v>0</v>
      </c>
      <c r="N452" s="72">
        <f t="shared" si="20"/>
        <v>0</v>
      </c>
      <c r="R452" s="33"/>
      <c r="S452" s="33"/>
      <c r="T452" s="33"/>
    </row>
    <row r="453" spans="2:20" ht="51" customHeight="1" x14ac:dyDescent="0.25">
      <c r="B453" s="15">
        <v>439</v>
      </c>
      <c r="C453" s="21"/>
      <c r="D453" s="20" t="s">
        <v>484</v>
      </c>
      <c r="E453" s="22" t="s">
        <v>483</v>
      </c>
      <c r="F453" s="23" t="s">
        <v>1018</v>
      </c>
      <c r="G453" s="20" t="s">
        <v>1280</v>
      </c>
      <c r="H453" s="101"/>
      <c r="I453" s="24">
        <v>3415</v>
      </c>
      <c r="J453" s="24">
        <v>3021</v>
      </c>
      <c r="K453" s="24">
        <v>2627</v>
      </c>
      <c r="L453" s="72">
        <f t="shared" si="18"/>
        <v>0</v>
      </c>
      <c r="M453" s="72">
        <f t="shared" si="19"/>
        <v>0</v>
      </c>
      <c r="N453" s="72">
        <f t="shared" si="20"/>
        <v>0</v>
      </c>
      <c r="R453" s="33"/>
      <c r="S453" s="33"/>
      <c r="T453" s="33"/>
    </row>
    <row r="454" spans="2:20" ht="51" customHeight="1" x14ac:dyDescent="0.25">
      <c r="B454" s="15">
        <v>440</v>
      </c>
      <c r="C454" s="21"/>
      <c r="D454" s="20" t="s">
        <v>485</v>
      </c>
      <c r="E454" s="22" t="s">
        <v>483</v>
      </c>
      <c r="F454" s="23" t="s">
        <v>1019</v>
      </c>
      <c r="G454" s="20" t="s">
        <v>1279</v>
      </c>
      <c r="H454" s="101"/>
      <c r="I454" s="24">
        <v>5130</v>
      </c>
      <c r="J454" s="24">
        <v>4538</v>
      </c>
      <c r="K454" s="24">
        <v>3946</v>
      </c>
      <c r="L454" s="72">
        <f t="shared" si="18"/>
        <v>0</v>
      </c>
      <c r="M454" s="72">
        <f t="shared" si="19"/>
        <v>0</v>
      </c>
      <c r="N454" s="72">
        <f t="shared" si="20"/>
        <v>0</v>
      </c>
      <c r="R454" s="33"/>
      <c r="S454" s="33"/>
      <c r="T454" s="33"/>
    </row>
    <row r="455" spans="2:20" ht="51" customHeight="1" x14ac:dyDescent="0.25">
      <c r="B455" s="15">
        <v>441</v>
      </c>
      <c r="C455" s="21"/>
      <c r="D455" s="20" t="s">
        <v>486</v>
      </c>
      <c r="E455" s="22" t="s">
        <v>483</v>
      </c>
      <c r="F455" s="23" t="s">
        <v>1020</v>
      </c>
      <c r="G455" s="20" t="s">
        <v>1449</v>
      </c>
      <c r="H455" s="101"/>
      <c r="I455" s="24">
        <v>6842</v>
      </c>
      <c r="J455" s="24">
        <v>6052</v>
      </c>
      <c r="K455" s="24">
        <v>5263</v>
      </c>
      <c r="L455" s="72">
        <f t="shared" si="18"/>
        <v>0</v>
      </c>
      <c r="M455" s="72">
        <f t="shared" si="19"/>
        <v>0</v>
      </c>
      <c r="N455" s="72">
        <f t="shared" si="20"/>
        <v>0</v>
      </c>
      <c r="R455" s="33"/>
      <c r="S455" s="33"/>
      <c r="T455" s="33"/>
    </row>
    <row r="456" spans="2:20" ht="51" customHeight="1" x14ac:dyDescent="0.25">
      <c r="B456" s="15">
        <v>442</v>
      </c>
      <c r="C456" s="21"/>
      <c r="D456" s="20" t="s">
        <v>494</v>
      </c>
      <c r="E456" s="22" t="s">
        <v>495</v>
      </c>
      <c r="F456" s="23" t="s">
        <v>1021</v>
      </c>
      <c r="G456" s="20" t="s">
        <v>1458</v>
      </c>
      <c r="H456" s="101"/>
      <c r="I456" s="24">
        <v>10257</v>
      </c>
      <c r="J456" s="24">
        <v>9074</v>
      </c>
      <c r="K456" s="24">
        <v>7890</v>
      </c>
      <c r="L456" s="72">
        <f t="shared" si="18"/>
        <v>0</v>
      </c>
      <c r="M456" s="72">
        <f t="shared" si="19"/>
        <v>0</v>
      </c>
      <c r="N456" s="72">
        <f t="shared" si="20"/>
        <v>0</v>
      </c>
      <c r="R456" s="33"/>
      <c r="S456" s="33"/>
      <c r="T456" s="33"/>
    </row>
    <row r="457" spans="2:20" ht="51" customHeight="1" x14ac:dyDescent="0.25">
      <c r="B457" s="15">
        <v>443</v>
      </c>
      <c r="C457" s="21"/>
      <c r="D457" s="20" t="s">
        <v>60</v>
      </c>
      <c r="E457" s="22" t="s">
        <v>59</v>
      </c>
      <c r="F457" s="23" t="s">
        <v>1022</v>
      </c>
      <c r="G457" s="20" t="s">
        <v>1456</v>
      </c>
      <c r="H457" s="101"/>
      <c r="I457" s="24">
        <v>4083</v>
      </c>
      <c r="J457" s="24">
        <v>3612</v>
      </c>
      <c r="K457" s="24">
        <v>3141</v>
      </c>
      <c r="L457" s="72">
        <f t="shared" si="18"/>
        <v>0</v>
      </c>
      <c r="M457" s="72">
        <f t="shared" si="19"/>
        <v>0</v>
      </c>
      <c r="N457" s="72">
        <f t="shared" si="20"/>
        <v>0</v>
      </c>
      <c r="R457" s="33"/>
      <c r="S457" s="33"/>
      <c r="T457" s="33"/>
    </row>
    <row r="458" spans="2:20" ht="51" customHeight="1" x14ac:dyDescent="0.25">
      <c r="B458" s="15">
        <v>444</v>
      </c>
      <c r="C458" s="21"/>
      <c r="D458" s="20" t="s">
        <v>61</v>
      </c>
      <c r="E458" s="22" t="s">
        <v>62</v>
      </c>
      <c r="F458" s="23" t="s">
        <v>1023</v>
      </c>
      <c r="G458" s="20" t="s">
        <v>604</v>
      </c>
      <c r="H458" s="101"/>
      <c r="I458" s="24">
        <v>984</v>
      </c>
      <c r="J458" s="24">
        <v>871</v>
      </c>
      <c r="K458" s="24">
        <v>757</v>
      </c>
      <c r="L458" s="72">
        <f t="shared" si="18"/>
        <v>0</v>
      </c>
      <c r="M458" s="72">
        <f t="shared" si="19"/>
        <v>0</v>
      </c>
      <c r="N458" s="72">
        <f t="shared" si="20"/>
        <v>0</v>
      </c>
      <c r="R458" s="33"/>
      <c r="S458" s="33"/>
      <c r="T458" s="33"/>
    </row>
    <row r="459" spans="2:20" ht="51" customHeight="1" x14ac:dyDescent="0.25">
      <c r="B459" s="15">
        <v>445</v>
      </c>
      <c r="C459" s="21"/>
      <c r="D459" s="20" t="s">
        <v>117</v>
      </c>
      <c r="E459" s="22" t="s">
        <v>118</v>
      </c>
      <c r="F459" s="23" t="s">
        <v>1024</v>
      </c>
      <c r="G459" s="20" t="s">
        <v>1394</v>
      </c>
      <c r="H459" s="101"/>
      <c r="I459" s="24">
        <v>979</v>
      </c>
      <c r="J459" s="24">
        <v>866</v>
      </c>
      <c r="K459" s="24">
        <v>753</v>
      </c>
      <c r="L459" s="72">
        <f t="shared" ref="L459:L522" si="21">I459*$H459</f>
        <v>0</v>
      </c>
      <c r="M459" s="72">
        <f t="shared" ref="M459:M522" si="22">J459*$H459</f>
        <v>0</v>
      </c>
      <c r="N459" s="72">
        <f t="shared" ref="N459:N522" si="23">K459*$H459</f>
        <v>0</v>
      </c>
      <c r="R459" s="33"/>
      <c r="S459" s="33"/>
      <c r="T459" s="33"/>
    </row>
    <row r="460" spans="2:20" ht="51" customHeight="1" x14ac:dyDescent="0.25">
      <c r="B460" s="15">
        <v>446</v>
      </c>
      <c r="C460" s="21"/>
      <c r="D460" s="20" t="s">
        <v>96</v>
      </c>
      <c r="E460" s="22" t="s">
        <v>97</v>
      </c>
      <c r="F460" s="23" t="s">
        <v>1025</v>
      </c>
      <c r="G460" s="20" t="s">
        <v>1394</v>
      </c>
      <c r="H460" s="101"/>
      <c r="I460" s="24">
        <v>1023</v>
      </c>
      <c r="J460" s="24">
        <v>905</v>
      </c>
      <c r="K460" s="24">
        <v>787</v>
      </c>
      <c r="L460" s="72">
        <f t="shared" si="21"/>
        <v>0</v>
      </c>
      <c r="M460" s="72">
        <f t="shared" si="22"/>
        <v>0</v>
      </c>
      <c r="N460" s="72">
        <f t="shared" si="23"/>
        <v>0</v>
      </c>
      <c r="R460" s="33"/>
      <c r="S460" s="33"/>
      <c r="T460" s="33"/>
    </row>
    <row r="461" spans="2:20" ht="51" customHeight="1" x14ac:dyDescent="0.25">
      <c r="B461" s="15">
        <v>447</v>
      </c>
      <c r="C461" s="21"/>
      <c r="D461" s="20" t="s">
        <v>239</v>
      </c>
      <c r="E461" s="22" t="s">
        <v>240</v>
      </c>
      <c r="F461" s="23" t="s">
        <v>1026</v>
      </c>
      <c r="G461" s="20" t="s">
        <v>1463</v>
      </c>
      <c r="H461" s="101"/>
      <c r="I461" s="24">
        <v>2737</v>
      </c>
      <c r="J461" s="24">
        <v>2421</v>
      </c>
      <c r="K461" s="24">
        <v>2105</v>
      </c>
      <c r="L461" s="72">
        <f t="shared" si="21"/>
        <v>0</v>
      </c>
      <c r="M461" s="72">
        <f t="shared" si="22"/>
        <v>0</v>
      </c>
      <c r="N461" s="72">
        <f t="shared" si="23"/>
        <v>0</v>
      </c>
      <c r="R461" s="33"/>
      <c r="S461" s="33"/>
      <c r="T461" s="33"/>
    </row>
    <row r="462" spans="2:20" ht="51" customHeight="1" x14ac:dyDescent="0.25">
      <c r="B462" s="15">
        <v>448</v>
      </c>
      <c r="C462" s="21"/>
      <c r="D462" s="20" t="s">
        <v>76</v>
      </c>
      <c r="E462" s="22" t="s">
        <v>77</v>
      </c>
      <c r="F462" s="23" t="s">
        <v>1027</v>
      </c>
      <c r="G462" s="20" t="s">
        <v>1464</v>
      </c>
      <c r="H462" s="101"/>
      <c r="I462" s="24">
        <v>1425</v>
      </c>
      <c r="J462" s="24">
        <v>1260</v>
      </c>
      <c r="K462" s="24">
        <v>1096</v>
      </c>
      <c r="L462" s="72">
        <f t="shared" si="21"/>
        <v>0</v>
      </c>
      <c r="M462" s="72">
        <f t="shared" si="22"/>
        <v>0</v>
      </c>
      <c r="N462" s="72">
        <f t="shared" si="23"/>
        <v>0</v>
      </c>
      <c r="R462" s="33"/>
      <c r="S462" s="33"/>
      <c r="T462" s="33"/>
    </row>
    <row r="463" spans="2:20" ht="51" customHeight="1" x14ac:dyDescent="0.25">
      <c r="B463" s="15">
        <v>449</v>
      </c>
      <c r="C463" s="21"/>
      <c r="D463" s="20" t="s">
        <v>225</v>
      </c>
      <c r="E463" s="22" t="s">
        <v>226</v>
      </c>
      <c r="F463" s="23" t="s">
        <v>1028</v>
      </c>
      <c r="G463" s="20" t="s">
        <v>1463</v>
      </c>
      <c r="H463" s="101"/>
      <c r="I463" s="24">
        <v>2050</v>
      </c>
      <c r="J463" s="24">
        <v>1814</v>
      </c>
      <c r="K463" s="24">
        <v>1577</v>
      </c>
      <c r="L463" s="72">
        <f t="shared" si="21"/>
        <v>0</v>
      </c>
      <c r="M463" s="72">
        <f t="shared" si="22"/>
        <v>0</v>
      </c>
      <c r="N463" s="72">
        <f t="shared" si="23"/>
        <v>0</v>
      </c>
      <c r="R463" s="33"/>
      <c r="S463" s="33"/>
      <c r="T463" s="33"/>
    </row>
    <row r="464" spans="2:20" ht="51" customHeight="1" x14ac:dyDescent="0.25">
      <c r="B464" s="15">
        <v>450</v>
      </c>
      <c r="C464" s="21"/>
      <c r="D464" s="20" t="s">
        <v>91</v>
      </c>
      <c r="E464" s="22" t="s">
        <v>92</v>
      </c>
      <c r="F464" s="23" t="s">
        <v>1029</v>
      </c>
      <c r="G464" s="20" t="s">
        <v>1399</v>
      </c>
      <c r="H464" s="101"/>
      <c r="I464" s="24">
        <v>931</v>
      </c>
      <c r="J464" s="24">
        <v>823</v>
      </c>
      <c r="K464" s="24">
        <v>716</v>
      </c>
      <c r="L464" s="72">
        <f t="shared" si="21"/>
        <v>0</v>
      </c>
      <c r="M464" s="72">
        <f t="shared" si="22"/>
        <v>0</v>
      </c>
      <c r="N464" s="72">
        <f t="shared" si="23"/>
        <v>0</v>
      </c>
      <c r="R464" s="33"/>
      <c r="S464" s="33"/>
      <c r="T464" s="33"/>
    </row>
    <row r="465" spans="2:20" ht="51" customHeight="1" x14ac:dyDescent="0.25">
      <c r="B465" s="15">
        <v>451</v>
      </c>
      <c r="C465" s="21"/>
      <c r="D465" s="20" t="s">
        <v>218</v>
      </c>
      <c r="E465" s="22" t="s">
        <v>219</v>
      </c>
      <c r="F465" s="23" t="s">
        <v>1030</v>
      </c>
      <c r="G465" s="20" t="s">
        <v>1463</v>
      </c>
      <c r="H465" s="101"/>
      <c r="I465" s="24">
        <v>2276</v>
      </c>
      <c r="J465" s="24">
        <v>2014</v>
      </c>
      <c r="K465" s="24">
        <v>1751</v>
      </c>
      <c r="L465" s="72">
        <f t="shared" si="21"/>
        <v>0</v>
      </c>
      <c r="M465" s="72">
        <f t="shared" si="22"/>
        <v>0</v>
      </c>
      <c r="N465" s="72">
        <f t="shared" si="23"/>
        <v>0</v>
      </c>
      <c r="R465" s="33"/>
      <c r="S465" s="33"/>
      <c r="T465" s="33"/>
    </row>
    <row r="466" spans="2:20" ht="51" customHeight="1" x14ac:dyDescent="0.25">
      <c r="B466" s="15">
        <v>452</v>
      </c>
      <c r="C466" s="21"/>
      <c r="D466" s="20" t="s">
        <v>232</v>
      </c>
      <c r="E466" s="22" t="s">
        <v>233</v>
      </c>
      <c r="F466" s="23" t="s">
        <v>1030</v>
      </c>
      <c r="G466" s="20" t="s">
        <v>1463</v>
      </c>
      <c r="H466" s="101"/>
      <c r="I466" s="24">
        <v>2276</v>
      </c>
      <c r="J466" s="24">
        <v>2014</v>
      </c>
      <c r="K466" s="24">
        <v>1751</v>
      </c>
      <c r="L466" s="72">
        <f t="shared" si="21"/>
        <v>0</v>
      </c>
      <c r="M466" s="72">
        <f t="shared" si="22"/>
        <v>0</v>
      </c>
      <c r="N466" s="72">
        <f t="shared" si="23"/>
        <v>0</v>
      </c>
      <c r="R466" s="33"/>
      <c r="S466" s="33"/>
      <c r="T466" s="33"/>
    </row>
    <row r="467" spans="2:20" ht="51" customHeight="1" x14ac:dyDescent="0.25">
      <c r="B467" s="15">
        <v>453</v>
      </c>
      <c r="C467" s="21"/>
      <c r="D467" s="20" t="s">
        <v>69</v>
      </c>
      <c r="E467" s="22" t="s">
        <v>70</v>
      </c>
      <c r="F467" s="23" t="s">
        <v>1031</v>
      </c>
      <c r="G467" s="20" t="s">
        <v>1465</v>
      </c>
      <c r="H467" s="101"/>
      <c r="I467" s="24">
        <v>823</v>
      </c>
      <c r="J467" s="24">
        <v>728</v>
      </c>
      <c r="K467" s="24">
        <v>633</v>
      </c>
      <c r="L467" s="72">
        <f t="shared" si="21"/>
        <v>0</v>
      </c>
      <c r="M467" s="72">
        <f t="shared" si="22"/>
        <v>0</v>
      </c>
      <c r="N467" s="72">
        <f t="shared" si="23"/>
        <v>0</v>
      </c>
      <c r="R467" s="33"/>
      <c r="S467" s="33"/>
      <c r="T467" s="33"/>
    </row>
    <row r="468" spans="2:20" ht="51" customHeight="1" x14ac:dyDescent="0.25">
      <c r="B468" s="15">
        <v>454</v>
      </c>
      <c r="C468" s="21"/>
      <c r="D468" s="20" t="s">
        <v>103</v>
      </c>
      <c r="E468" s="22" t="s">
        <v>104</v>
      </c>
      <c r="F468" s="23" t="s">
        <v>1032</v>
      </c>
      <c r="G468" s="20" t="s">
        <v>1394</v>
      </c>
      <c r="H468" s="101"/>
      <c r="I468" s="24">
        <v>1457</v>
      </c>
      <c r="J468" s="24">
        <v>1289</v>
      </c>
      <c r="K468" s="24">
        <v>1121</v>
      </c>
      <c r="L468" s="72">
        <f t="shared" si="21"/>
        <v>0</v>
      </c>
      <c r="M468" s="72">
        <f t="shared" si="22"/>
        <v>0</v>
      </c>
      <c r="N468" s="72">
        <f t="shared" si="23"/>
        <v>0</v>
      </c>
      <c r="R468" s="33"/>
      <c r="S468" s="33"/>
      <c r="T468" s="33"/>
    </row>
    <row r="469" spans="2:20" ht="51" customHeight="1" x14ac:dyDescent="0.25">
      <c r="B469" s="15">
        <v>455</v>
      </c>
      <c r="C469" s="21"/>
      <c r="D469" s="20" t="s">
        <v>110</v>
      </c>
      <c r="E469" s="22" t="s">
        <v>111</v>
      </c>
      <c r="F469" s="23" t="s">
        <v>1033</v>
      </c>
      <c r="G469" s="20" t="s">
        <v>1394</v>
      </c>
      <c r="H469" s="101"/>
      <c r="I469" s="24">
        <v>1213</v>
      </c>
      <c r="J469" s="24">
        <v>1073</v>
      </c>
      <c r="K469" s="24">
        <v>933</v>
      </c>
      <c r="L469" s="72">
        <f t="shared" si="21"/>
        <v>0</v>
      </c>
      <c r="M469" s="72">
        <f t="shared" si="22"/>
        <v>0</v>
      </c>
      <c r="N469" s="72">
        <f t="shared" si="23"/>
        <v>0</v>
      </c>
      <c r="R469" s="33"/>
      <c r="S469" s="33"/>
      <c r="T469" s="33"/>
    </row>
    <row r="470" spans="2:20" ht="51" customHeight="1" x14ac:dyDescent="0.25">
      <c r="B470" s="15">
        <v>456</v>
      </c>
      <c r="C470" s="21"/>
      <c r="D470" s="20" t="s">
        <v>554</v>
      </c>
      <c r="E470" s="22" t="s">
        <v>555</v>
      </c>
      <c r="F470" s="23" t="s">
        <v>1034</v>
      </c>
      <c r="G470" s="20" t="s">
        <v>1462</v>
      </c>
      <c r="H470" s="101"/>
      <c r="I470" s="24">
        <v>703</v>
      </c>
      <c r="J470" s="24">
        <v>622</v>
      </c>
      <c r="K470" s="24">
        <v>541</v>
      </c>
      <c r="L470" s="72">
        <f t="shared" si="21"/>
        <v>0</v>
      </c>
      <c r="M470" s="72">
        <f t="shared" si="22"/>
        <v>0</v>
      </c>
      <c r="N470" s="72">
        <f t="shared" si="23"/>
        <v>0</v>
      </c>
      <c r="R470" s="33"/>
      <c r="S470" s="33"/>
      <c r="T470" s="33"/>
    </row>
    <row r="471" spans="2:20" ht="51" customHeight="1" x14ac:dyDescent="0.25">
      <c r="B471" s="15">
        <v>457</v>
      </c>
      <c r="C471" s="21"/>
      <c r="D471" s="20">
        <v>996002</v>
      </c>
      <c r="E471" s="22" t="s">
        <v>555</v>
      </c>
      <c r="F471" s="23" t="s">
        <v>1034</v>
      </c>
      <c r="G471" s="20" t="s">
        <v>1366</v>
      </c>
      <c r="H471" s="101"/>
      <c r="I471" s="24">
        <v>914</v>
      </c>
      <c r="J471" s="24">
        <v>808</v>
      </c>
      <c r="K471" s="24">
        <v>703</v>
      </c>
      <c r="L471" s="72">
        <f t="shared" si="21"/>
        <v>0</v>
      </c>
      <c r="M471" s="72">
        <f t="shared" si="22"/>
        <v>0</v>
      </c>
      <c r="N471" s="72">
        <f t="shared" si="23"/>
        <v>0</v>
      </c>
      <c r="R471" s="33"/>
      <c r="S471" s="33"/>
      <c r="T471" s="33"/>
    </row>
    <row r="472" spans="2:20" ht="51" customHeight="1" x14ac:dyDescent="0.25">
      <c r="B472" s="15">
        <v>458</v>
      </c>
      <c r="C472" s="21"/>
      <c r="D472" s="20" t="s">
        <v>482</v>
      </c>
      <c r="E472" s="22" t="s">
        <v>483</v>
      </c>
      <c r="F472" s="23" t="s">
        <v>1035</v>
      </c>
      <c r="G472" s="20" t="s">
        <v>1462</v>
      </c>
      <c r="H472" s="101"/>
      <c r="I472" s="24">
        <v>1703</v>
      </c>
      <c r="J472" s="24">
        <v>1507</v>
      </c>
      <c r="K472" s="24">
        <v>1310</v>
      </c>
      <c r="L472" s="72">
        <f t="shared" si="21"/>
        <v>0</v>
      </c>
      <c r="M472" s="72">
        <f t="shared" si="22"/>
        <v>0</v>
      </c>
      <c r="N472" s="72">
        <f t="shared" si="23"/>
        <v>0</v>
      </c>
      <c r="R472" s="33"/>
      <c r="S472" s="33"/>
      <c r="T472" s="33"/>
    </row>
    <row r="473" spans="2:20" ht="51" customHeight="1" x14ac:dyDescent="0.25">
      <c r="B473" s="15">
        <v>459</v>
      </c>
      <c r="C473" s="21"/>
      <c r="D473" s="20" t="s">
        <v>58</v>
      </c>
      <c r="E473" s="22" t="s">
        <v>59</v>
      </c>
      <c r="F473" s="23" t="s">
        <v>1036</v>
      </c>
      <c r="G473" s="20" t="s">
        <v>1390</v>
      </c>
      <c r="H473" s="101"/>
      <c r="I473" s="24">
        <v>1105</v>
      </c>
      <c r="J473" s="24">
        <v>978</v>
      </c>
      <c r="K473" s="24">
        <v>850</v>
      </c>
      <c r="L473" s="72">
        <f t="shared" si="21"/>
        <v>0</v>
      </c>
      <c r="M473" s="72">
        <f t="shared" si="22"/>
        <v>0</v>
      </c>
      <c r="N473" s="72">
        <f t="shared" si="23"/>
        <v>0</v>
      </c>
      <c r="R473" s="33"/>
      <c r="S473" s="33"/>
      <c r="T473" s="33"/>
    </row>
    <row r="474" spans="2:20" ht="51" customHeight="1" x14ac:dyDescent="0.25">
      <c r="B474" s="15">
        <v>460</v>
      </c>
      <c r="C474" s="21"/>
      <c r="D474" s="20" t="s">
        <v>64</v>
      </c>
      <c r="E474" s="22" t="s">
        <v>62</v>
      </c>
      <c r="F474" s="23" t="s">
        <v>1037</v>
      </c>
      <c r="G474" s="20" t="s">
        <v>1438</v>
      </c>
      <c r="H474" s="101"/>
      <c r="I474" s="24">
        <v>3206</v>
      </c>
      <c r="J474" s="24">
        <v>2836</v>
      </c>
      <c r="K474" s="24">
        <v>2466</v>
      </c>
      <c r="L474" s="72">
        <f t="shared" si="21"/>
        <v>0</v>
      </c>
      <c r="M474" s="72">
        <f t="shared" si="22"/>
        <v>0</v>
      </c>
      <c r="N474" s="72">
        <f t="shared" si="23"/>
        <v>0</v>
      </c>
      <c r="R474" s="33"/>
      <c r="S474" s="33"/>
      <c r="T474" s="33"/>
    </row>
    <row r="475" spans="2:20" ht="51" customHeight="1" x14ac:dyDescent="0.25">
      <c r="B475" s="15">
        <v>461</v>
      </c>
      <c r="C475" s="21"/>
      <c r="D475" s="20" t="s">
        <v>120</v>
      </c>
      <c r="E475" s="22" t="s">
        <v>121</v>
      </c>
      <c r="F475" s="23" t="s">
        <v>1038</v>
      </c>
      <c r="G475" s="20" t="s">
        <v>1466</v>
      </c>
      <c r="H475" s="101"/>
      <c r="I475" s="24">
        <v>2965</v>
      </c>
      <c r="J475" s="24">
        <v>2623</v>
      </c>
      <c r="K475" s="24">
        <v>2281</v>
      </c>
      <c r="L475" s="72">
        <f t="shared" si="21"/>
        <v>0</v>
      </c>
      <c r="M475" s="72">
        <f t="shared" si="22"/>
        <v>0</v>
      </c>
      <c r="N475" s="72">
        <f t="shared" si="23"/>
        <v>0</v>
      </c>
      <c r="R475" s="33"/>
      <c r="S475" s="33"/>
      <c r="T475" s="33"/>
    </row>
    <row r="476" spans="2:20" ht="51" customHeight="1" x14ac:dyDescent="0.25">
      <c r="B476" s="15">
        <v>462</v>
      </c>
      <c r="C476" s="21"/>
      <c r="D476" s="20" t="s">
        <v>392</v>
      </c>
      <c r="E476" s="22" t="s">
        <v>390</v>
      </c>
      <c r="F476" s="23" t="s">
        <v>1039</v>
      </c>
      <c r="G476" s="20" t="s">
        <v>1386</v>
      </c>
      <c r="H476" s="101"/>
      <c r="I476" s="24">
        <v>3887</v>
      </c>
      <c r="J476" s="24">
        <v>3439</v>
      </c>
      <c r="K476" s="24">
        <v>2990</v>
      </c>
      <c r="L476" s="72">
        <f t="shared" si="21"/>
        <v>0</v>
      </c>
      <c r="M476" s="72">
        <f t="shared" si="22"/>
        <v>0</v>
      </c>
      <c r="N476" s="72">
        <f t="shared" si="23"/>
        <v>0</v>
      </c>
      <c r="R476" s="33"/>
      <c r="S476" s="33"/>
      <c r="T476" s="33"/>
    </row>
    <row r="477" spans="2:20" ht="51" customHeight="1" x14ac:dyDescent="0.25">
      <c r="B477" s="15">
        <v>463</v>
      </c>
      <c r="C477" s="21"/>
      <c r="D477" s="20" t="s">
        <v>79</v>
      </c>
      <c r="E477" s="22" t="s">
        <v>77</v>
      </c>
      <c r="F477" s="23" t="s">
        <v>1040</v>
      </c>
      <c r="G477" s="20" t="s">
        <v>1250</v>
      </c>
      <c r="H477" s="101"/>
      <c r="I477" s="24">
        <v>4523</v>
      </c>
      <c r="J477" s="24">
        <v>4001</v>
      </c>
      <c r="K477" s="24">
        <v>3479</v>
      </c>
      <c r="L477" s="72">
        <f t="shared" si="21"/>
        <v>0</v>
      </c>
      <c r="M477" s="72">
        <f t="shared" si="22"/>
        <v>0</v>
      </c>
      <c r="N477" s="72">
        <f t="shared" si="23"/>
        <v>0</v>
      </c>
      <c r="R477" s="33"/>
      <c r="S477" s="33"/>
      <c r="T477" s="33"/>
    </row>
    <row r="478" spans="2:20" ht="51" customHeight="1" x14ac:dyDescent="0.25">
      <c r="B478" s="15">
        <v>464</v>
      </c>
      <c r="C478" s="21"/>
      <c r="D478" s="20" t="s">
        <v>94</v>
      </c>
      <c r="E478" s="22" t="s">
        <v>92</v>
      </c>
      <c r="F478" s="23" t="s">
        <v>1041</v>
      </c>
      <c r="G478" s="20" t="s">
        <v>1279</v>
      </c>
      <c r="H478" s="101"/>
      <c r="I478" s="24">
        <v>2920</v>
      </c>
      <c r="J478" s="24">
        <v>2583</v>
      </c>
      <c r="K478" s="24">
        <v>2246</v>
      </c>
      <c r="L478" s="72">
        <f t="shared" si="21"/>
        <v>0</v>
      </c>
      <c r="M478" s="72">
        <f t="shared" si="22"/>
        <v>0</v>
      </c>
      <c r="N478" s="72">
        <f t="shared" si="23"/>
        <v>0</v>
      </c>
      <c r="R478" s="33"/>
      <c r="S478" s="33"/>
      <c r="T478" s="33"/>
    </row>
    <row r="479" spans="2:20" ht="51" customHeight="1" x14ac:dyDescent="0.25">
      <c r="B479" s="15">
        <v>465</v>
      </c>
      <c r="C479" s="21"/>
      <c r="D479" s="20" t="s">
        <v>71</v>
      </c>
      <c r="E479" s="22" t="s">
        <v>70</v>
      </c>
      <c r="F479" s="23" t="s">
        <v>1042</v>
      </c>
      <c r="G479" s="20" t="s">
        <v>1279</v>
      </c>
      <c r="H479" s="101"/>
      <c r="I479" s="24">
        <v>2256</v>
      </c>
      <c r="J479" s="24">
        <v>1995</v>
      </c>
      <c r="K479" s="24">
        <v>1735</v>
      </c>
      <c r="L479" s="72">
        <f t="shared" si="21"/>
        <v>0</v>
      </c>
      <c r="M479" s="72">
        <f t="shared" si="22"/>
        <v>0</v>
      </c>
      <c r="N479" s="72">
        <f t="shared" si="23"/>
        <v>0</v>
      </c>
      <c r="R479" s="33"/>
      <c r="S479" s="33"/>
      <c r="T479" s="33"/>
    </row>
    <row r="480" spans="2:20" ht="51" customHeight="1" x14ac:dyDescent="0.25">
      <c r="B480" s="15">
        <v>466</v>
      </c>
      <c r="C480" s="21"/>
      <c r="D480" s="20" t="s">
        <v>106</v>
      </c>
      <c r="E480" s="22" t="s">
        <v>104</v>
      </c>
      <c r="F480" s="23" t="s">
        <v>1043</v>
      </c>
      <c r="G480" s="20" t="s">
        <v>1466</v>
      </c>
      <c r="H480" s="101"/>
      <c r="I480" s="24">
        <v>3894</v>
      </c>
      <c r="J480" s="24">
        <v>3444</v>
      </c>
      <c r="K480" s="24">
        <v>2995</v>
      </c>
      <c r="L480" s="72">
        <f t="shared" si="21"/>
        <v>0</v>
      </c>
      <c r="M480" s="72">
        <f t="shared" si="22"/>
        <v>0</v>
      </c>
      <c r="N480" s="72">
        <f t="shared" si="23"/>
        <v>0</v>
      </c>
      <c r="R480" s="33"/>
      <c r="S480" s="33"/>
      <c r="T480" s="33"/>
    </row>
    <row r="481" spans="2:20" ht="51" customHeight="1" x14ac:dyDescent="0.25">
      <c r="B481" s="15">
        <v>467</v>
      </c>
      <c r="C481" s="21"/>
      <c r="D481" s="20" t="s">
        <v>113</v>
      </c>
      <c r="E481" s="22" t="s">
        <v>111</v>
      </c>
      <c r="F481" s="23" t="s">
        <v>1044</v>
      </c>
      <c r="G481" s="20" t="s">
        <v>1466</v>
      </c>
      <c r="H481" s="101"/>
      <c r="I481" s="24">
        <v>3162</v>
      </c>
      <c r="J481" s="24">
        <v>2797</v>
      </c>
      <c r="K481" s="24">
        <v>2432</v>
      </c>
      <c r="L481" s="72">
        <f t="shared" si="21"/>
        <v>0</v>
      </c>
      <c r="M481" s="72">
        <f t="shared" si="22"/>
        <v>0</v>
      </c>
      <c r="N481" s="72">
        <f t="shared" si="23"/>
        <v>0</v>
      </c>
      <c r="R481" s="33"/>
      <c r="S481" s="33"/>
      <c r="T481" s="33"/>
    </row>
    <row r="482" spans="2:20" ht="51" customHeight="1" x14ac:dyDescent="0.25">
      <c r="B482" s="15">
        <v>468</v>
      </c>
      <c r="C482" s="21"/>
      <c r="D482" s="20" t="s">
        <v>508</v>
      </c>
      <c r="E482" s="22" t="s">
        <v>506</v>
      </c>
      <c r="F482" s="23" t="s">
        <v>1045</v>
      </c>
      <c r="G482" s="20" t="s">
        <v>1362</v>
      </c>
      <c r="H482" s="101"/>
      <c r="I482" s="24">
        <v>3558</v>
      </c>
      <c r="J482" s="24">
        <v>3148</v>
      </c>
      <c r="K482" s="24">
        <v>2737</v>
      </c>
      <c r="L482" s="72">
        <f t="shared" si="21"/>
        <v>0</v>
      </c>
      <c r="M482" s="72">
        <f t="shared" si="22"/>
        <v>0</v>
      </c>
      <c r="N482" s="72">
        <f t="shared" si="23"/>
        <v>0</v>
      </c>
      <c r="R482" s="33"/>
      <c r="S482" s="33"/>
      <c r="T482" s="33"/>
    </row>
    <row r="483" spans="2:20" ht="51" customHeight="1" x14ac:dyDescent="0.25">
      <c r="B483" s="15">
        <v>469</v>
      </c>
      <c r="C483" s="21"/>
      <c r="D483" s="20" t="s">
        <v>496</v>
      </c>
      <c r="E483" s="22" t="s">
        <v>497</v>
      </c>
      <c r="F483" s="23" t="s">
        <v>1046</v>
      </c>
      <c r="G483" s="20" t="s">
        <v>1467</v>
      </c>
      <c r="H483" s="101"/>
      <c r="I483" s="24">
        <v>859</v>
      </c>
      <c r="J483" s="24">
        <v>760</v>
      </c>
      <c r="K483" s="24">
        <v>661</v>
      </c>
      <c r="L483" s="72">
        <f t="shared" si="21"/>
        <v>0</v>
      </c>
      <c r="M483" s="72">
        <f t="shared" si="22"/>
        <v>0</v>
      </c>
      <c r="N483" s="72">
        <f t="shared" si="23"/>
        <v>0</v>
      </c>
      <c r="R483" s="33"/>
      <c r="S483" s="33"/>
      <c r="T483" s="33"/>
    </row>
    <row r="484" spans="2:20" ht="51" customHeight="1" x14ac:dyDescent="0.25">
      <c r="B484" s="15">
        <v>470</v>
      </c>
      <c r="C484" s="21"/>
      <c r="D484" s="20" t="s">
        <v>498</v>
      </c>
      <c r="E484" s="22" t="s">
        <v>497</v>
      </c>
      <c r="F484" s="23" t="s">
        <v>1047</v>
      </c>
      <c r="G484" s="20" t="s">
        <v>1279</v>
      </c>
      <c r="H484" s="101"/>
      <c r="I484" s="24">
        <v>1672</v>
      </c>
      <c r="J484" s="24">
        <v>1479</v>
      </c>
      <c r="K484" s="24">
        <v>1286</v>
      </c>
      <c r="L484" s="72">
        <f t="shared" si="21"/>
        <v>0</v>
      </c>
      <c r="M484" s="72">
        <f t="shared" si="22"/>
        <v>0</v>
      </c>
      <c r="N484" s="72">
        <f t="shared" si="23"/>
        <v>0</v>
      </c>
      <c r="R484" s="33"/>
      <c r="S484" s="33"/>
      <c r="T484" s="33"/>
    </row>
    <row r="485" spans="2:20" ht="51" customHeight="1" x14ac:dyDescent="0.25">
      <c r="B485" s="15">
        <v>471</v>
      </c>
      <c r="C485" s="21"/>
      <c r="D485" s="20" t="s">
        <v>499</v>
      </c>
      <c r="E485" s="22" t="s">
        <v>497</v>
      </c>
      <c r="F485" s="23" t="s">
        <v>1048</v>
      </c>
      <c r="G485" s="20" t="s">
        <v>1441</v>
      </c>
      <c r="H485" s="101"/>
      <c r="I485" s="24">
        <v>2688</v>
      </c>
      <c r="J485" s="24">
        <v>2378</v>
      </c>
      <c r="K485" s="24">
        <v>2068</v>
      </c>
      <c r="L485" s="72">
        <f t="shared" si="21"/>
        <v>0</v>
      </c>
      <c r="M485" s="72">
        <f t="shared" si="22"/>
        <v>0</v>
      </c>
      <c r="N485" s="72">
        <f t="shared" si="23"/>
        <v>0</v>
      </c>
      <c r="R485" s="33"/>
      <c r="S485" s="33"/>
      <c r="T485" s="33"/>
    </row>
    <row r="486" spans="2:20" ht="51" customHeight="1" x14ac:dyDescent="0.25">
      <c r="B486" s="15">
        <v>472</v>
      </c>
      <c r="C486" s="21"/>
      <c r="D486" s="20" t="s">
        <v>500</v>
      </c>
      <c r="E486" s="22" t="s">
        <v>497</v>
      </c>
      <c r="F486" s="23" t="s">
        <v>1049</v>
      </c>
      <c r="G486" s="20" t="s">
        <v>1420</v>
      </c>
      <c r="H486" s="101"/>
      <c r="I486" s="24">
        <v>3205</v>
      </c>
      <c r="J486" s="24">
        <v>2835</v>
      </c>
      <c r="K486" s="24">
        <v>2465</v>
      </c>
      <c r="L486" s="72">
        <f t="shared" si="21"/>
        <v>0</v>
      </c>
      <c r="M486" s="72">
        <f t="shared" si="22"/>
        <v>0</v>
      </c>
      <c r="N486" s="72">
        <f t="shared" si="23"/>
        <v>0</v>
      </c>
      <c r="R486" s="33"/>
      <c r="S486" s="33"/>
      <c r="T486" s="33"/>
    </row>
    <row r="487" spans="2:20" ht="51" customHeight="1" x14ac:dyDescent="0.25">
      <c r="B487" s="15">
        <v>473</v>
      </c>
      <c r="C487" s="21"/>
      <c r="D487" s="20" t="s">
        <v>502</v>
      </c>
      <c r="E487" s="22" t="s">
        <v>503</v>
      </c>
      <c r="F487" s="23" t="s">
        <v>1050</v>
      </c>
      <c r="G487" s="20" t="s">
        <v>1468</v>
      </c>
      <c r="H487" s="101"/>
      <c r="I487" s="24">
        <v>5743</v>
      </c>
      <c r="J487" s="24">
        <v>5081</v>
      </c>
      <c r="K487" s="24">
        <v>4418</v>
      </c>
      <c r="L487" s="72">
        <f t="shared" si="21"/>
        <v>0</v>
      </c>
      <c r="M487" s="72">
        <f t="shared" si="22"/>
        <v>0</v>
      </c>
      <c r="N487" s="72">
        <f t="shared" si="23"/>
        <v>0</v>
      </c>
      <c r="R487" s="33"/>
      <c r="S487" s="33"/>
      <c r="T487" s="33"/>
    </row>
    <row r="488" spans="2:20" ht="51" customHeight="1" x14ac:dyDescent="0.25">
      <c r="B488" s="15">
        <v>474</v>
      </c>
      <c r="C488" s="21"/>
      <c r="D488" s="20" t="s">
        <v>487</v>
      </c>
      <c r="E488" s="22" t="s">
        <v>488</v>
      </c>
      <c r="F488" s="23" t="s">
        <v>1051</v>
      </c>
      <c r="G488" s="20" t="s">
        <v>604</v>
      </c>
      <c r="H488" s="101"/>
      <c r="I488" s="24">
        <v>1837</v>
      </c>
      <c r="J488" s="24">
        <v>1625</v>
      </c>
      <c r="K488" s="24">
        <v>1413</v>
      </c>
      <c r="L488" s="72">
        <f t="shared" si="21"/>
        <v>0</v>
      </c>
      <c r="M488" s="72">
        <f t="shared" si="22"/>
        <v>0</v>
      </c>
      <c r="N488" s="72">
        <f t="shared" si="23"/>
        <v>0</v>
      </c>
      <c r="R488" s="33"/>
      <c r="S488" s="33"/>
      <c r="T488" s="33"/>
    </row>
    <row r="489" spans="2:20" ht="51" customHeight="1" x14ac:dyDescent="0.25">
      <c r="B489" s="15">
        <v>475</v>
      </c>
      <c r="C489" s="21"/>
      <c r="D489" s="20" t="s">
        <v>489</v>
      </c>
      <c r="E489" s="22" t="s">
        <v>488</v>
      </c>
      <c r="F489" s="23" t="s">
        <v>1052</v>
      </c>
      <c r="G489" s="20" t="s">
        <v>604</v>
      </c>
      <c r="H489" s="101"/>
      <c r="I489" s="24">
        <v>3578</v>
      </c>
      <c r="J489" s="24">
        <v>3165</v>
      </c>
      <c r="K489" s="24">
        <v>2752</v>
      </c>
      <c r="L489" s="72">
        <f t="shared" si="21"/>
        <v>0</v>
      </c>
      <c r="M489" s="72">
        <f t="shared" si="22"/>
        <v>0</v>
      </c>
      <c r="N489" s="72">
        <f t="shared" si="23"/>
        <v>0</v>
      </c>
      <c r="R489" s="33"/>
      <c r="S489" s="33"/>
      <c r="T489" s="33"/>
    </row>
    <row r="490" spans="2:20" ht="51" customHeight="1" x14ac:dyDescent="0.25">
      <c r="B490" s="15">
        <v>476</v>
      </c>
      <c r="C490" s="21"/>
      <c r="D490" s="20" t="s">
        <v>490</v>
      </c>
      <c r="E490" s="22" t="s">
        <v>488</v>
      </c>
      <c r="F490" s="23" t="s">
        <v>1053</v>
      </c>
      <c r="G490" s="20" t="s">
        <v>604</v>
      </c>
      <c r="H490" s="101"/>
      <c r="I490" s="24">
        <v>5112</v>
      </c>
      <c r="J490" s="24">
        <v>4522</v>
      </c>
      <c r="K490" s="24">
        <v>3932</v>
      </c>
      <c r="L490" s="72">
        <f t="shared" si="21"/>
        <v>0</v>
      </c>
      <c r="M490" s="72">
        <f t="shared" si="22"/>
        <v>0</v>
      </c>
      <c r="N490" s="72">
        <f t="shared" si="23"/>
        <v>0</v>
      </c>
      <c r="R490" s="33"/>
      <c r="S490" s="33"/>
      <c r="T490" s="33"/>
    </row>
    <row r="491" spans="2:20" ht="51" customHeight="1" x14ac:dyDescent="0.25">
      <c r="B491" s="15">
        <v>477</v>
      </c>
      <c r="C491" s="21"/>
      <c r="D491" s="20" t="s">
        <v>491</v>
      </c>
      <c r="E491" s="22" t="s">
        <v>492</v>
      </c>
      <c r="F491" s="23" t="s">
        <v>1054</v>
      </c>
      <c r="G491" s="20" t="s">
        <v>604</v>
      </c>
      <c r="H491" s="101"/>
      <c r="I491" s="24">
        <v>6647</v>
      </c>
      <c r="J491" s="24">
        <v>5880</v>
      </c>
      <c r="K491" s="24">
        <v>5113</v>
      </c>
      <c r="L491" s="72">
        <f t="shared" si="21"/>
        <v>0</v>
      </c>
      <c r="M491" s="72">
        <f t="shared" si="22"/>
        <v>0</v>
      </c>
      <c r="N491" s="72">
        <f t="shared" si="23"/>
        <v>0</v>
      </c>
      <c r="R491" s="33"/>
      <c r="S491" s="33"/>
      <c r="T491" s="33"/>
    </row>
    <row r="492" spans="2:20" ht="51" customHeight="1" x14ac:dyDescent="0.25">
      <c r="B492" s="15">
        <v>478</v>
      </c>
      <c r="C492" s="21"/>
      <c r="D492" s="20" t="s">
        <v>493</v>
      </c>
      <c r="E492" s="22" t="s">
        <v>488</v>
      </c>
      <c r="F492" s="23" t="s">
        <v>1055</v>
      </c>
      <c r="G492" s="20" t="s">
        <v>604</v>
      </c>
      <c r="H492" s="101"/>
      <c r="I492" s="24">
        <v>10228</v>
      </c>
      <c r="J492" s="24">
        <v>9048</v>
      </c>
      <c r="K492" s="24">
        <v>7868</v>
      </c>
      <c r="L492" s="72">
        <f t="shared" si="21"/>
        <v>0</v>
      </c>
      <c r="M492" s="72">
        <f t="shared" si="22"/>
        <v>0</v>
      </c>
      <c r="N492" s="72">
        <f t="shared" si="23"/>
        <v>0</v>
      </c>
      <c r="R492" s="33"/>
      <c r="S492" s="33"/>
      <c r="T492" s="33"/>
    </row>
    <row r="493" spans="2:20" ht="51" customHeight="1" x14ac:dyDescent="0.25">
      <c r="B493" s="15">
        <v>479</v>
      </c>
      <c r="C493" s="21"/>
      <c r="D493" s="20" t="s">
        <v>363</v>
      </c>
      <c r="E493" s="22" t="s">
        <v>364</v>
      </c>
      <c r="F493" s="23" t="s">
        <v>1056</v>
      </c>
      <c r="G493" s="20" t="s">
        <v>1394</v>
      </c>
      <c r="H493" s="101"/>
      <c r="I493" s="24">
        <v>1282</v>
      </c>
      <c r="J493" s="24">
        <v>1134</v>
      </c>
      <c r="K493" s="24">
        <v>986</v>
      </c>
      <c r="L493" s="72">
        <f t="shared" si="21"/>
        <v>0</v>
      </c>
      <c r="M493" s="72">
        <f t="shared" si="22"/>
        <v>0</v>
      </c>
      <c r="N493" s="72">
        <f t="shared" si="23"/>
        <v>0</v>
      </c>
      <c r="R493" s="33"/>
      <c r="S493" s="33"/>
      <c r="T493" s="33"/>
    </row>
    <row r="494" spans="2:20" ht="51" customHeight="1" x14ac:dyDescent="0.25">
      <c r="B494" s="15">
        <v>480</v>
      </c>
      <c r="C494" s="21"/>
      <c r="D494" s="20" t="s">
        <v>365</v>
      </c>
      <c r="E494" s="22" t="s">
        <v>364</v>
      </c>
      <c r="F494" s="23" t="s">
        <v>1057</v>
      </c>
      <c r="G494" s="20" t="s">
        <v>1448</v>
      </c>
      <c r="H494" s="101"/>
      <c r="I494" s="24">
        <v>2652</v>
      </c>
      <c r="J494" s="24">
        <v>2346</v>
      </c>
      <c r="K494" s="24">
        <v>2040</v>
      </c>
      <c r="L494" s="72">
        <f t="shared" si="21"/>
        <v>0</v>
      </c>
      <c r="M494" s="72">
        <f t="shared" si="22"/>
        <v>0</v>
      </c>
      <c r="N494" s="72">
        <f t="shared" si="23"/>
        <v>0</v>
      </c>
      <c r="R494" s="33"/>
      <c r="S494" s="33"/>
      <c r="T494" s="33"/>
    </row>
    <row r="495" spans="2:20" ht="51" customHeight="1" x14ac:dyDescent="0.25">
      <c r="B495" s="15">
        <v>481</v>
      </c>
      <c r="C495" s="21"/>
      <c r="D495" s="20" t="s">
        <v>366</v>
      </c>
      <c r="E495" s="22" t="s">
        <v>364</v>
      </c>
      <c r="F495" s="23" t="s">
        <v>1058</v>
      </c>
      <c r="G495" s="20" t="s">
        <v>1466</v>
      </c>
      <c r="H495" s="101"/>
      <c r="I495" s="24">
        <v>3631</v>
      </c>
      <c r="J495" s="24">
        <v>3212</v>
      </c>
      <c r="K495" s="24">
        <v>2793</v>
      </c>
      <c r="L495" s="72">
        <f t="shared" si="21"/>
        <v>0</v>
      </c>
      <c r="M495" s="72">
        <f t="shared" si="22"/>
        <v>0</v>
      </c>
      <c r="N495" s="72">
        <f t="shared" si="23"/>
        <v>0</v>
      </c>
      <c r="R495" s="33"/>
      <c r="S495" s="33"/>
      <c r="T495" s="33"/>
    </row>
    <row r="496" spans="2:20" ht="51" customHeight="1" x14ac:dyDescent="0.25">
      <c r="B496" s="15">
        <v>482</v>
      </c>
      <c r="C496" s="21"/>
      <c r="D496" s="20" t="s">
        <v>367</v>
      </c>
      <c r="E496" s="22" t="s">
        <v>364</v>
      </c>
      <c r="F496" s="23" t="s">
        <v>1059</v>
      </c>
      <c r="G496" s="20" t="s">
        <v>1449</v>
      </c>
      <c r="H496" s="101"/>
      <c r="I496" s="24">
        <v>4636</v>
      </c>
      <c r="J496" s="24">
        <v>4101</v>
      </c>
      <c r="K496" s="24">
        <v>3566</v>
      </c>
      <c r="L496" s="72">
        <f t="shared" si="21"/>
        <v>0</v>
      </c>
      <c r="M496" s="72">
        <f t="shared" si="22"/>
        <v>0</v>
      </c>
      <c r="N496" s="72">
        <f t="shared" si="23"/>
        <v>0</v>
      </c>
      <c r="R496" s="33"/>
      <c r="S496" s="33"/>
      <c r="T496" s="33"/>
    </row>
    <row r="497" spans="2:20" ht="51" customHeight="1" x14ac:dyDescent="0.25">
      <c r="B497" s="15">
        <v>483</v>
      </c>
      <c r="C497" s="21"/>
      <c r="D497" s="20" t="s">
        <v>368</v>
      </c>
      <c r="E497" s="22" t="s">
        <v>362</v>
      </c>
      <c r="F497" s="23" t="s">
        <v>1060</v>
      </c>
      <c r="G497" s="20" t="s">
        <v>1458</v>
      </c>
      <c r="H497" s="101"/>
      <c r="I497" s="24">
        <v>7300</v>
      </c>
      <c r="J497" s="24">
        <v>6457</v>
      </c>
      <c r="K497" s="24">
        <v>5615</v>
      </c>
      <c r="L497" s="72">
        <f t="shared" si="21"/>
        <v>0</v>
      </c>
      <c r="M497" s="72">
        <f t="shared" si="22"/>
        <v>0</v>
      </c>
      <c r="N497" s="72">
        <f t="shared" si="23"/>
        <v>0</v>
      </c>
      <c r="R497" s="33"/>
      <c r="S497" s="33"/>
      <c r="T497" s="33"/>
    </row>
    <row r="498" spans="2:20" ht="51" customHeight="1" x14ac:dyDescent="0.25">
      <c r="B498" s="15">
        <v>484</v>
      </c>
      <c r="C498" s="21"/>
      <c r="D498" s="20" t="s">
        <v>246</v>
      </c>
      <c r="E498" s="22" t="s">
        <v>247</v>
      </c>
      <c r="F498" s="23" t="s">
        <v>1061</v>
      </c>
      <c r="G498" s="20" t="s">
        <v>604</v>
      </c>
      <c r="H498" s="101"/>
      <c r="I498" s="24">
        <v>2977</v>
      </c>
      <c r="J498" s="24">
        <v>2634</v>
      </c>
      <c r="K498" s="24">
        <v>2290</v>
      </c>
      <c r="L498" s="72">
        <f t="shared" si="21"/>
        <v>0</v>
      </c>
      <c r="M498" s="72">
        <f t="shared" si="22"/>
        <v>0</v>
      </c>
      <c r="N498" s="72">
        <f t="shared" si="23"/>
        <v>0</v>
      </c>
      <c r="R498" s="33"/>
      <c r="S498" s="33"/>
      <c r="T498" s="33"/>
    </row>
    <row r="499" spans="2:20" ht="51" customHeight="1" x14ac:dyDescent="0.25">
      <c r="B499" s="15">
        <v>485</v>
      </c>
      <c r="C499" s="21"/>
      <c r="D499" s="20" t="s">
        <v>248</v>
      </c>
      <c r="E499" s="22" t="s">
        <v>247</v>
      </c>
      <c r="F499" s="23" t="s">
        <v>1062</v>
      </c>
      <c r="G499" s="20" t="s">
        <v>604</v>
      </c>
      <c r="H499" s="101"/>
      <c r="I499" s="24">
        <v>5962</v>
      </c>
      <c r="J499" s="24">
        <v>5274</v>
      </c>
      <c r="K499" s="24">
        <v>4586</v>
      </c>
      <c r="L499" s="72">
        <f t="shared" si="21"/>
        <v>0</v>
      </c>
      <c r="M499" s="72">
        <f t="shared" si="22"/>
        <v>0</v>
      </c>
      <c r="N499" s="72">
        <f t="shared" si="23"/>
        <v>0</v>
      </c>
      <c r="R499" s="33"/>
      <c r="S499" s="33"/>
      <c r="T499" s="33"/>
    </row>
    <row r="500" spans="2:20" ht="51" customHeight="1" x14ac:dyDescent="0.25">
      <c r="B500" s="15">
        <v>486</v>
      </c>
      <c r="C500" s="21"/>
      <c r="D500" s="20" t="s">
        <v>249</v>
      </c>
      <c r="E500" s="22" t="s">
        <v>247</v>
      </c>
      <c r="F500" s="23" t="s">
        <v>1063</v>
      </c>
      <c r="G500" s="20" t="s">
        <v>604</v>
      </c>
      <c r="H500" s="101"/>
      <c r="I500" s="24">
        <v>8947</v>
      </c>
      <c r="J500" s="24">
        <v>7914</v>
      </c>
      <c r="K500" s="24">
        <v>6882</v>
      </c>
      <c r="L500" s="72">
        <f t="shared" si="21"/>
        <v>0</v>
      </c>
      <c r="M500" s="72">
        <f t="shared" si="22"/>
        <v>0</v>
      </c>
      <c r="N500" s="72">
        <f t="shared" si="23"/>
        <v>0</v>
      </c>
      <c r="R500" s="33"/>
      <c r="S500" s="33"/>
      <c r="T500" s="33"/>
    </row>
    <row r="501" spans="2:20" ht="51" customHeight="1" x14ac:dyDescent="0.25">
      <c r="B501" s="15">
        <v>487</v>
      </c>
      <c r="C501" s="21"/>
      <c r="D501" s="20" t="s">
        <v>250</v>
      </c>
      <c r="E501" s="22" t="s">
        <v>247</v>
      </c>
      <c r="F501" s="23" t="s">
        <v>1064</v>
      </c>
      <c r="G501" s="20" t="s">
        <v>604</v>
      </c>
      <c r="H501" s="101"/>
      <c r="I501" s="24">
        <v>11437</v>
      </c>
      <c r="J501" s="24">
        <v>10118</v>
      </c>
      <c r="K501" s="24">
        <v>8798</v>
      </c>
      <c r="L501" s="72">
        <f t="shared" si="21"/>
        <v>0</v>
      </c>
      <c r="M501" s="72">
        <f t="shared" si="22"/>
        <v>0</v>
      </c>
      <c r="N501" s="72">
        <f t="shared" si="23"/>
        <v>0</v>
      </c>
      <c r="R501" s="33"/>
      <c r="S501" s="33"/>
      <c r="T501" s="33"/>
    </row>
    <row r="502" spans="2:20" ht="51" customHeight="1" x14ac:dyDescent="0.25">
      <c r="B502" s="15">
        <v>488</v>
      </c>
      <c r="C502" s="21"/>
      <c r="D502" s="20" t="s">
        <v>251</v>
      </c>
      <c r="E502" s="22" t="s">
        <v>252</v>
      </c>
      <c r="F502" s="23" t="s">
        <v>1065</v>
      </c>
      <c r="G502" s="20" t="s">
        <v>604</v>
      </c>
      <c r="H502" s="101"/>
      <c r="I502" s="24">
        <v>14916</v>
      </c>
      <c r="J502" s="24">
        <v>13195</v>
      </c>
      <c r="K502" s="24">
        <v>11474</v>
      </c>
      <c r="L502" s="72">
        <f t="shared" si="21"/>
        <v>0</v>
      </c>
      <c r="M502" s="72">
        <f t="shared" si="22"/>
        <v>0</v>
      </c>
      <c r="N502" s="72">
        <f t="shared" si="23"/>
        <v>0</v>
      </c>
      <c r="R502" s="33"/>
      <c r="S502" s="33"/>
      <c r="T502" s="33"/>
    </row>
    <row r="503" spans="2:20" ht="51" customHeight="1" x14ac:dyDescent="0.25">
      <c r="B503" s="15">
        <v>489</v>
      </c>
      <c r="C503" s="21"/>
      <c r="D503" s="20" t="s">
        <v>253</v>
      </c>
      <c r="E503" s="22" t="s">
        <v>254</v>
      </c>
      <c r="F503" s="23" t="s">
        <v>1066</v>
      </c>
      <c r="G503" s="20" t="s">
        <v>604</v>
      </c>
      <c r="H503" s="101"/>
      <c r="I503" s="24">
        <v>2977</v>
      </c>
      <c r="J503" s="24">
        <v>2634</v>
      </c>
      <c r="K503" s="24">
        <v>2290</v>
      </c>
      <c r="L503" s="72">
        <f t="shared" si="21"/>
        <v>0</v>
      </c>
      <c r="M503" s="72">
        <f t="shared" si="22"/>
        <v>0</v>
      </c>
      <c r="N503" s="72">
        <f t="shared" si="23"/>
        <v>0</v>
      </c>
      <c r="R503" s="33"/>
      <c r="S503" s="33"/>
      <c r="T503" s="33"/>
    </row>
    <row r="504" spans="2:20" ht="51" customHeight="1" x14ac:dyDescent="0.25">
      <c r="B504" s="15">
        <v>490</v>
      </c>
      <c r="C504" s="21"/>
      <c r="D504" s="20" t="s">
        <v>255</v>
      </c>
      <c r="E504" s="22" t="s">
        <v>254</v>
      </c>
      <c r="F504" s="23" t="s">
        <v>1067</v>
      </c>
      <c r="G504" s="20" t="s">
        <v>604</v>
      </c>
      <c r="H504" s="101"/>
      <c r="I504" s="24">
        <v>5962</v>
      </c>
      <c r="J504" s="24">
        <v>5274</v>
      </c>
      <c r="K504" s="24">
        <v>4586</v>
      </c>
      <c r="L504" s="72">
        <f t="shared" si="21"/>
        <v>0</v>
      </c>
      <c r="M504" s="72">
        <f t="shared" si="22"/>
        <v>0</v>
      </c>
      <c r="N504" s="72">
        <f t="shared" si="23"/>
        <v>0</v>
      </c>
      <c r="R504" s="33"/>
      <c r="S504" s="33"/>
      <c r="T504" s="33"/>
    </row>
    <row r="505" spans="2:20" ht="51" customHeight="1" x14ac:dyDescent="0.25">
      <c r="B505" s="15">
        <v>491</v>
      </c>
      <c r="C505" s="21"/>
      <c r="D505" s="20" t="s">
        <v>256</v>
      </c>
      <c r="E505" s="22" t="s">
        <v>254</v>
      </c>
      <c r="F505" s="23" t="s">
        <v>1068</v>
      </c>
      <c r="G505" s="20" t="s">
        <v>604</v>
      </c>
      <c r="H505" s="101"/>
      <c r="I505" s="24">
        <v>8947</v>
      </c>
      <c r="J505" s="24">
        <v>7914</v>
      </c>
      <c r="K505" s="24">
        <v>6882</v>
      </c>
      <c r="L505" s="72">
        <f t="shared" si="21"/>
        <v>0</v>
      </c>
      <c r="M505" s="72">
        <f t="shared" si="22"/>
        <v>0</v>
      </c>
      <c r="N505" s="72">
        <f t="shared" si="23"/>
        <v>0</v>
      </c>
      <c r="R505" s="33"/>
      <c r="S505" s="33"/>
      <c r="T505" s="33"/>
    </row>
    <row r="506" spans="2:20" ht="51" customHeight="1" x14ac:dyDescent="0.25">
      <c r="B506" s="15">
        <v>492</v>
      </c>
      <c r="C506" s="21"/>
      <c r="D506" s="20" t="s">
        <v>257</v>
      </c>
      <c r="E506" s="22" t="s">
        <v>254</v>
      </c>
      <c r="F506" s="23" t="s">
        <v>1069</v>
      </c>
      <c r="G506" s="20" t="s">
        <v>604</v>
      </c>
      <c r="H506" s="101"/>
      <c r="I506" s="24">
        <v>11437</v>
      </c>
      <c r="J506" s="24">
        <v>10118</v>
      </c>
      <c r="K506" s="24">
        <v>8798</v>
      </c>
      <c r="L506" s="72">
        <f t="shared" si="21"/>
        <v>0</v>
      </c>
      <c r="M506" s="72">
        <f t="shared" si="22"/>
        <v>0</v>
      </c>
      <c r="N506" s="72">
        <f t="shared" si="23"/>
        <v>0</v>
      </c>
      <c r="R506" s="33"/>
      <c r="S506" s="33"/>
      <c r="T506" s="33"/>
    </row>
    <row r="507" spans="2:20" ht="51" customHeight="1" x14ac:dyDescent="0.25">
      <c r="B507" s="15">
        <v>493</v>
      </c>
      <c r="C507" s="21"/>
      <c r="D507" s="20" t="s">
        <v>258</v>
      </c>
      <c r="E507" s="22" t="s">
        <v>259</v>
      </c>
      <c r="F507" s="23" t="s">
        <v>1070</v>
      </c>
      <c r="G507" s="20" t="s">
        <v>604</v>
      </c>
      <c r="H507" s="101"/>
      <c r="I507" s="24">
        <v>14916</v>
      </c>
      <c r="J507" s="24">
        <v>13195</v>
      </c>
      <c r="K507" s="24">
        <v>11474</v>
      </c>
      <c r="L507" s="72">
        <f t="shared" si="21"/>
        <v>0</v>
      </c>
      <c r="M507" s="72">
        <f t="shared" si="22"/>
        <v>0</v>
      </c>
      <c r="N507" s="72">
        <f t="shared" si="23"/>
        <v>0</v>
      </c>
      <c r="R507" s="33"/>
      <c r="S507" s="33"/>
      <c r="T507" s="33"/>
    </row>
    <row r="508" spans="2:20" ht="51" customHeight="1" x14ac:dyDescent="0.25">
      <c r="B508" s="15">
        <v>494</v>
      </c>
      <c r="C508" s="21"/>
      <c r="D508" s="20" t="s">
        <v>200</v>
      </c>
      <c r="E508" s="22" t="s">
        <v>201</v>
      </c>
      <c r="F508" s="23" t="s">
        <v>1071</v>
      </c>
      <c r="G508" s="20" t="s">
        <v>1464</v>
      </c>
      <c r="H508" s="101"/>
      <c r="I508" s="24">
        <v>2110</v>
      </c>
      <c r="J508" s="24">
        <v>1866</v>
      </c>
      <c r="K508" s="24">
        <v>1623</v>
      </c>
      <c r="L508" s="72">
        <f t="shared" si="21"/>
        <v>0</v>
      </c>
      <c r="M508" s="72">
        <f t="shared" si="22"/>
        <v>0</v>
      </c>
      <c r="N508" s="72">
        <f t="shared" si="23"/>
        <v>0</v>
      </c>
      <c r="R508" s="33"/>
      <c r="S508" s="33"/>
      <c r="T508" s="33"/>
    </row>
    <row r="509" spans="2:20" ht="51" customHeight="1" x14ac:dyDescent="0.25">
      <c r="B509" s="15">
        <v>495</v>
      </c>
      <c r="C509" s="21"/>
      <c r="D509" s="20" t="s">
        <v>202</v>
      </c>
      <c r="E509" s="22" t="s">
        <v>201</v>
      </c>
      <c r="F509" s="23" t="s">
        <v>1072</v>
      </c>
      <c r="G509" s="20" t="s">
        <v>1316</v>
      </c>
      <c r="H509" s="101"/>
      <c r="I509" s="24">
        <v>4645</v>
      </c>
      <c r="J509" s="24">
        <v>4109</v>
      </c>
      <c r="K509" s="24">
        <v>3573</v>
      </c>
      <c r="L509" s="72">
        <f t="shared" si="21"/>
        <v>0</v>
      </c>
      <c r="M509" s="72">
        <f t="shared" si="22"/>
        <v>0</v>
      </c>
      <c r="N509" s="72">
        <f t="shared" si="23"/>
        <v>0</v>
      </c>
      <c r="R509" s="33"/>
      <c r="S509" s="33"/>
      <c r="T509" s="33"/>
    </row>
    <row r="510" spans="2:20" ht="51" customHeight="1" x14ac:dyDescent="0.25">
      <c r="B510" s="15">
        <v>496</v>
      </c>
      <c r="C510" s="21"/>
      <c r="D510" s="20" t="s">
        <v>203</v>
      </c>
      <c r="E510" s="22" t="s">
        <v>201</v>
      </c>
      <c r="F510" s="23" t="s">
        <v>1073</v>
      </c>
      <c r="G510" s="20" t="s">
        <v>1250</v>
      </c>
      <c r="H510" s="101"/>
      <c r="I510" s="24">
        <v>8902</v>
      </c>
      <c r="J510" s="24">
        <v>7875</v>
      </c>
      <c r="K510" s="24">
        <v>6848</v>
      </c>
      <c r="L510" s="72">
        <f t="shared" si="21"/>
        <v>0</v>
      </c>
      <c r="M510" s="72">
        <f t="shared" si="22"/>
        <v>0</v>
      </c>
      <c r="N510" s="72">
        <f t="shared" si="23"/>
        <v>0</v>
      </c>
      <c r="R510" s="33"/>
      <c r="S510" s="33"/>
      <c r="T510" s="33"/>
    </row>
    <row r="511" spans="2:20" ht="51" customHeight="1" x14ac:dyDescent="0.25">
      <c r="B511" s="15">
        <v>497</v>
      </c>
      <c r="C511" s="21"/>
      <c r="D511" s="20" t="s">
        <v>204</v>
      </c>
      <c r="E511" s="22" t="s">
        <v>201</v>
      </c>
      <c r="F511" s="23" t="s">
        <v>1074</v>
      </c>
      <c r="G511" s="20" t="s">
        <v>1469</v>
      </c>
      <c r="H511" s="101"/>
      <c r="I511" s="24">
        <v>11378</v>
      </c>
      <c r="J511" s="24">
        <v>10065</v>
      </c>
      <c r="K511" s="24">
        <v>8752</v>
      </c>
      <c r="L511" s="72">
        <f t="shared" si="21"/>
        <v>0</v>
      </c>
      <c r="M511" s="72">
        <f t="shared" si="22"/>
        <v>0</v>
      </c>
      <c r="N511" s="72">
        <f t="shared" si="23"/>
        <v>0</v>
      </c>
      <c r="R511" s="33"/>
      <c r="S511" s="33"/>
      <c r="T511" s="33"/>
    </row>
    <row r="512" spans="2:20" ht="51" customHeight="1" x14ac:dyDescent="0.25">
      <c r="B512" s="15">
        <v>498</v>
      </c>
      <c r="C512" s="21"/>
      <c r="D512" s="20" t="s">
        <v>317</v>
      </c>
      <c r="E512" s="22" t="s">
        <v>68</v>
      </c>
      <c r="F512" s="23" t="s">
        <v>1075</v>
      </c>
      <c r="G512" s="20" t="s">
        <v>1470</v>
      </c>
      <c r="H512" s="101"/>
      <c r="I512" s="24">
        <v>8793</v>
      </c>
      <c r="J512" s="24">
        <v>7779</v>
      </c>
      <c r="K512" s="24">
        <v>6764</v>
      </c>
      <c r="L512" s="72">
        <f t="shared" si="21"/>
        <v>0</v>
      </c>
      <c r="M512" s="72">
        <f t="shared" si="22"/>
        <v>0</v>
      </c>
      <c r="N512" s="72">
        <f t="shared" si="23"/>
        <v>0</v>
      </c>
      <c r="R512" s="33"/>
      <c r="S512" s="33"/>
      <c r="T512" s="33"/>
    </row>
    <row r="513" spans="2:20" ht="21" x14ac:dyDescent="0.25">
      <c r="B513" s="80"/>
      <c r="C513" s="80"/>
      <c r="D513" s="80"/>
      <c r="E513" s="97" t="s">
        <v>645</v>
      </c>
      <c r="F513" s="95"/>
      <c r="G513" s="86"/>
      <c r="H513" s="86"/>
      <c r="I513" s="86"/>
      <c r="J513" s="86"/>
      <c r="K513" s="86"/>
      <c r="L513" s="72">
        <f t="shared" si="21"/>
        <v>0</v>
      </c>
      <c r="M513" s="72">
        <f t="shared" si="22"/>
        <v>0</v>
      </c>
      <c r="N513" s="72">
        <f t="shared" si="23"/>
        <v>0</v>
      </c>
      <c r="R513" s="33"/>
      <c r="S513" s="33"/>
      <c r="T513" s="33"/>
    </row>
    <row r="514" spans="2:20" ht="51" customHeight="1" x14ac:dyDescent="0.25">
      <c r="B514" s="15">
        <v>499</v>
      </c>
      <c r="C514" s="21"/>
      <c r="D514" s="20">
        <v>16167</v>
      </c>
      <c r="E514" s="22" t="s">
        <v>9</v>
      </c>
      <c r="F514" s="23" t="s">
        <v>1076</v>
      </c>
      <c r="G514" s="20" t="s">
        <v>1472</v>
      </c>
      <c r="H514" s="101"/>
      <c r="I514" s="24">
        <v>1431</v>
      </c>
      <c r="J514" s="24">
        <v>1266</v>
      </c>
      <c r="K514" s="24">
        <v>1101</v>
      </c>
      <c r="L514" s="72">
        <f t="shared" si="21"/>
        <v>0</v>
      </c>
      <c r="M514" s="72">
        <f t="shared" si="22"/>
        <v>0</v>
      </c>
      <c r="N514" s="72">
        <f t="shared" si="23"/>
        <v>0</v>
      </c>
      <c r="R514" s="33"/>
      <c r="S514" s="33"/>
      <c r="T514" s="33"/>
    </row>
    <row r="515" spans="2:20" ht="51" customHeight="1" x14ac:dyDescent="0.25">
      <c r="B515" s="15">
        <v>500</v>
      </c>
      <c r="C515" s="21"/>
      <c r="D515" s="20">
        <v>16151</v>
      </c>
      <c r="E515" s="22" t="s">
        <v>4</v>
      </c>
      <c r="F515" s="23" t="s">
        <v>1077</v>
      </c>
      <c r="G515" s="20" t="s">
        <v>1473</v>
      </c>
      <c r="H515" s="101"/>
      <c r="I515" s="24">
        <v>2019</v>
      </c>
      <c r="J515" s="24">
        <v>1786</v>
      </c>
      <c r="K515" s="24">
        <v>1553</v>
      </c>
      <c r="L515" s="72">
        <f t="shared" si="21"/>
        <v>0</v>
      </c>
      <c r="M515" s="72">
        <f t="shared" si="22"/>
        <v>0</v>
      </c>
      <c r="N515" s="72">
        <f t="shared" si="23"/>
        <v>0</v>
      </c>
      <c r="R515" s="33"/>
      <c r="S515" s="33"/>
      <c r="T515" s="33"/>
    </row>
    <row r="516" spans="2:20" ht="51" customHeight="1" x14ac:dyDescent="0.25">
      <c r="B516" s="15">
        <v>501</v>
      </c>
      <c r="C516" s="21"/>
      <c r="D516" s="20">
        <v>17012</v>
      </c>
      <c r="E516" s="22" t="s">
        <v>14</v>
      </c>
      <c r="F516" s="23" t="s">
        <v>1078</v>
      </c>
      <c r="G516" s="20" t="s">
        <v>1474</v>
      </c>
      <c r="H516" s="101"/>
      <c r="I516" s="24">
        <v>1959</v>
      </c>
      <c r="J516" s="24">
        <v>1733</v>
      </c>
      <c r="K516" s="24">
        <v>1507</v>
      </c>
      <c r="L516" s="72">
        <f t="shared" si="21"/>
        <v>0</v>
      </c>
      <c r="M516" s="72">
        <f t="shared" si="22"/>
        <v>0</v>
      </c>
      <c r="N516" s="72">
        <f t="shared" si="23"/>
        <v>0</v>
      </c>
      <c r="R516" s="33"/>
      <c r="S516" s="33"/>
      <c r="T516" s="33"/>
    </row>
    <row r="517" spans="2:20" ht="51" customHeight="1" x14ac:dyDescent="0.25">
      <c r="B517" s="15">
        <v>502</v>
      </c>
      <c r="C517" s="21"/>
      <c r="D517" s="20">
        <v>914014</v>
      </c>
      <c r="E517" s="22" t="s">
        <v>394</v>
      </c>
      <c r="F517" s="23" t="s">
        <v>1079</v>
      </c>
      <c r="G517" s="20" t="s">
        <v>604</v>
      </c>
      <c r="H517" s="101"/>
      <c r="I517" s="24">
        <v>2042</v>
      </c>
      <c r="J517" s="24">
        <v>1807</v>
      </c>
      <c r="K517" s="24">
        <v>1571</v>
      </c>
      <c r="L517" s="72">
        <f t="shared" si="21"/>
        <v>0</v>
      </c>
      <c r="M517" s="72">
        <f t="shared" si="22"/>
        <v>0</v>
      </c>
      <c r="N517" s="72">
        <f t="shared" si="23"/>
        <v>0</v>
      </c>
      <c r="R517" s="33"/>
      <c r="S517" s="33"/>
      <c r="T517" s="33"/>
    </row>
    <row r="518" spans="2:20" ht="51" customHeight="1" x14ac:dyDescent="0.25">
      <c r="B518" s="15">
        <v>503</v>
      </c>
      <c r="C518" s="21"/>
      <c r="D518" s="20">
        <v>17021</v>
      </c>
      <c r="E518" s="22" t="s">
        <v>15</v>
      </c>
      <c r="F518" s="23" t="s">
        <v>1080</v>
      </c>
      <c r="G518" s="20" t="s">
        <v>1360</v>
      </c>
      <c r="H518" s="101"/>
      <c r="I518" s="24">
        <v>3432</v>
      </c>
      <c r="J518" s="24">
        <v>3036</v>
      </c>
      <c r="K518" s="24">
        <v>2640</v>
      </c>
      <c r="L518" s="72">
        <f t="shared" si="21"/>
        <v>0</v>
      </c>
      <c r="M518" s="72">
        <f t="shared" si="22"/>
        <v>0</v>
      </c>
      <c r="N518" s="72">
        <f t="shared" si="23"/>
        <v>0</v>
      </c>
      <c r="R518" s="33"/>
      <c r="S518" s="33"/>
      <c r="T518" s="33"/>
    </row>
    <row r="519" spans="2:20" ht="51" customHeight="1" x14ac:dyDescent="0.25">
      <c r="B519" s="15">
        <v>504</v>
      </c>
      <c r="C519" s="21"/>
      <c r="D519" s="20">
        <v>16199</v>
      </c>
      <c r="E519" s="22" t="s">
        <v>11</v>
      </c>
      <c r="F519" s="23" t="s">
        <v>1081</v>
      </c>
      <c r="G519" s="20" t="s">
        <v>1475</v>
      </c>
      <c r="H519" s="101"/>
      <c r="I519" s="24">
        <v>1489</v>
      </c>
      <c r="J519" s="24">
        <v>1317</v>
      </c>
      <c r="K519" s="24">
        <v>1145</v>
      </c>
      <c r="L519" s="72">
        <f t="shared" si="21"/>
        <v>0</v>
      </c>
      <c r="M519" s="72">
        <f t="shared" si="22"/>
        <v>0</v>
      </c>
      <c r="N519" s="72">
        <f t="shared" si="23"/>
        <v>0</v>
      </c>
      <c r="R519" s="33"/>
      <c r="S519" s="33"/>
      <c r="T519" s="33"/>
    </row>
    <row r="520" spans="2:20" ht="51" customHeight="1" x14ac:dyDescent="0.25">
      <c r="B520" s="15">
        <v>505</v>
      </c>
      <c r="C520" s="21"/>
      <c r="D520" s="20" t="s">
        <v>303</v>
      </c>
      <c r="E520" s="22" t="s">
        <v>304</v>
      </c>
      <c r="F520" s="23" t="s">
        <v>1082</v>
      </c>
      <c r="G520" s="20" t="s">
        <v>604</v>
      </c>
      <c r="H520" s="101"/>
      <c r="I520" s="24">
        <v>9092</v>
      </c>
      <c r="J520" s="24">
        <v>8043</v>
      </c>
      <c r="K520" s="24">
        <v>6994</v>
      </c>
      <c r="L520" s="72">
        <f t="shared" si="21"/>
        <v>0</v>
      </c>
      <c r="M520" s="72">
        <f t="shared" si="22"/>
        <v>0</v>
      </c>
      <c r="N520" s="72">
        <f t="shared" si="23"/>
        <v>0</v>
      </c>
      <c r="R520" s="33"/>
      <c r="S520" s="33"/>
      <c r="T520" s="33"/>
    </row>
    <row r="521" spans="2:20" ht="51" customHeight="1" x14ac:dyDescent="0.25">
      <c r="B521" s="15">
        <v>506</v>
      </c>
      <c r="C521" s="21"/>
      <c r="D521" s="20" t="s">
        <v>296</v>
      </c>
      <c r="E521" s="22" t="s">
        <v>295</v>
      </c>
      <c r="F521" s="23" t="s">
        <v>1083</v>
      </c>
      <c r="G521" s="20" t="s">
        <v>604</v>
      </c>
      <c r="H521" s="101"/>
      <c r="I521" s="24">
        <v>4089</v>
      </c>
      <c r="J521" s="24">
        <v>3617</v>
      </c>
      <c r="K521" s="24">
        <v>3145</v>
      </c>
      <c r="L521" s="72">
        <f t="shared" si="21"/>
        <v>0</v>
      </c>
      <c r="M521" s="72">
        <f t="shared" si="22"/>
        <v>0</v>
      </c>
      <c r="N521" s="72">
        <f t="shared" si="23"/>
        <v>0</v>
      </c>
      <c r="R521" s="33"/>
      <c r="S521" s="33"/>
      <c r="T521" s="33"/>
    </row>
    <row r="522" spans="2:20" ht="51" customHeight="1" x14ac:dyDescent="0.25">
      <c r="B522" s="15">
        <v>507</v>
      </c>
      <c r="C522" s="21"/>
      <c r="D522" s="20">
        <v>992238</v>
      </c>
      <c r="E522" s="22" t="s">
        <v>537</v>
      </c>
      <c r="F522" s="23" t="s">
        <v>1084</v>
      </c>
      <c r="G522" s="20" t="s">
        <v>1476</v>
      </c>
      <c r="H522" s="101"/>
      <c r="I522" s="24">
        <v>2300</v>
      </c>
      <c r="J522" s="24">
        <v>2034</v>
      </c>
      <c r="K522" s="24">
        <v>1769</v>
      </c>
      <c r="L522" s="72">
        <f t="shared" si="21"/>
        <v>0</v>
      </c>
      <c r="M522" s="72">
        <f t="shared" si="22"/>
        <v>0</v>
      </c>
      <c r="N522" s="72">
        <f t="shared" si="23"/>
        <v>0</v>
      </c>
      <c r="R522" s="33"/>
      <c r="S522" s="33"/>
      <c r="T522" s="33"/>
    </row>
    <row r="523" spans="2:20" ht="51" customHeight="1" x14ac:dyDescent="0.25">
      <c r="B523" s="15">
        <v>508</v>
      </c>
      <c r="C523" s="21"/>
      <c r="D523" s="20">
        <v>992255</v>
      </c>
      <c r="E523" s="22" t="s">
        <v>537</v>
      </c>
      <c r="F523" s="23" t="s">
        <v>1085</v>
      </c>
      <c r="G523" s="20" t="s">
        <v>1477</v>
      </c>
      <c r="H523" s="101"/>
      <c r="I523" s="24">
        <v>1595</v>
      </c>
      <c r="J523" s="24">
        <v>1411</v>
      </c>
      <c r="K523" s="24">
        <v>1227</v>
      </c>
      <c r="L523" s="72">
        <f t="shared" ref="L523:L586" si="24">I523*$H523</f>
        <v>0</v>
      </c>
      <c r="M523" s="72">
        <f t="shared" ref="M523:M586" si="25">J523*$H523</f>
        <v>0</v>
      </c>
      <c r="N523" s="72">
        <f t="shared" ref="N523:N586" si="26">K523*$H523</f>
        <v>0</v>
      </c>
      <c r="R523" s="33"/>
      <c r="S523" s="33"/>
      <c r="T523" s="33"/>
    </row>
    <row r="524" spans="2:20" ht="51" customHeight="1" x14ac:dyDescent="0.25">
      <c r="B524" s="15">
        <v>509</v>
      </c>
      <c r="C524" s="21"/>
      <c r="D524" s="20">
        <v>998037</v>
      </c>
      <c r="E524" s="22" t="s">
        <v>594</v>
      </c>
      <c r="F524" s="23" t="s">
        <v>1086</v>
      </c>
      <c r="G524" s="20" t="s">
        <v>1478</v>
      </c>
      <c r="H524" s="101"/>
      <c r="I524" s="24">
        <v>3914</v>
      </c>
      <c r="J524" s="24">
        <v>3463</v>
      </c>
      <c r="K524" s="24">
        <v>3011</v>
      </c>
      <c r="L524" s="72">
        <f t="shared" si="24"/>
        <v>0</v>
      </c>
      <c r="M524" s="72">
        <f t="shared" si="25"/>
        <v>0</v>
      </c>
      <c r="N524" s="72">
        <f t="shared" si="26"/>
        <v>0</v>
      </c>
      <c r="R524" s="33"/>
      <c r="S524" s="33"/>
      <c r="T524" s="33"/>
    </row>
    <row r="525" spans="2:20" ht="51" customHeight="1" x14ac:dyDescent="0.25">
      <c r="B525" s="15">
        <v>510</v>
      </c>
      <c r="C525" s="21"/>
      <c r="D525" s="20">
        <v>858405</v>
      </c>
      <c r="E525" s="22" t="s">
        <v>362</v>
      </c>
      <c r="F525" s="23" t="s">
        <v>1087</v>
      </c>
      <c r="G525" s="20" t="s">
        <v>1476</v>
      </c>
      <c r="H525" s="101"/>
      <c r="I525" s="24">
        <v>1608</v>
      </c>
      <c r="J525" s="24">
        <v>1423</v>
      </c>
      <c r="K525" s="24">
        <v>1237</v>
      </c>
      <c r="L525" s="72">
        <f t="shared" si="24"/>
        <v>0</v>
      </c>
      <c r="M525" s="72">
        <f t="shared" si="25"/>
        <v>0</v>
      </c>
      <c r="N525" s="72">
        <f t="shared" si="26"/>
        <v>0</v>
      </c>
      <c r="R525" s="33"/>
      <c r="S525" s="33"/>
      <c r="T525" s="33"/>
    </row>
    <row r="526" spans="2:20" ht="51" customHeight="1" x14ac:dyDescent="0.25">
      <c r="B526" s="15">
        <v>511</v>
      </c>
      <c r="C526" s="21"/>
      <c r="D526" s="20" t="s">
        <v>287</v>
      </c>
      <c r="E526" s="22" t="s">
        <v>288</v>
      </c>
      <c r="F526" s="23" t="s">
        <v>1088</v>
      </c>
      <c r="G526" s="20" t="s">
        <v>1476</v>
      </c>
      <c r="H526" s="101"/>
      <c r="I526" s="24">
        <v>5439</v>
      </c>
      <c r="J526" s="24">
        <v>4812</v>
      </c>
      <c r="K526" s="24">
        <v>4184</v>
      </c>
      <c r="L526" s="72">
        <f t="shared" si="24"/>
        <v>0</v>
      </c>
      <c r="M526" s="72">
        <f t="shared" si="25"/>
        <v>0</v>
      </c>
      <c r="N526" s="72">
        <f t="shared" si="26"/>
        <v>0</v>
      </c>
      <c r="R526" s="33"/>
      <c r="S526" s="33"/>
      <c r="T526" s="33"/>
    </row>
    <row r="527" spans="2:20" ht="51" customHeight="1" x14ac:dyDescent="0.25">
      <c r="B527" s="15">
        <v>512</v>
      </c>
      <c r="C527" s="21"/>
      <c r="D527" s="20">
        <v>9722050</v>
      </c>
      <c r="E527" s="22" t="s">
        <v>442</v>
      </c>
      <c r="F527" s="23" t="s">
        <v>1089</v>
      </c>
      <c r="G527" s="20" t="s">
        <v>1479</v>
      </c>
      <c r="H527" s="101"/>
      <c r="I527" s="24">
        <v>2620</v>
      </c>
      <c r="J527" s="24">
        <v>2317</v>
      </c>
      <c r="K527" s="24">
        <v>2015</v>
      </c>
      <c r="L527" s="72">
        <f t="shared" si="24"/>
        <v>0</v>
      </c>
      <c r="M527" s="72">
        <f t="shared" si="25"/>
        <v>0</v>
      </c>
      <c r="N527" s="72">
        <f t="shared" si="26"/>
        <v>0</v>
      </c>
      <c r="R527" s="33"/>
      <c r="S527" s="33"/>
      <c r="T527" s="33"/>
    </row>
    <row r="528" spans="2:20" ht="51" customHeight="1" x14ac:dyDescent="0.25">
      <c r="B528" s="15">
        <v>513</v>
      </c>
      <c r="C528" s="21"/>
      <c r="D528" s="20">
        <v>9722053</v>
      </c>
      <c r="E528" s="22" t="s">
        <v>442</v>
      </c>
      <c r="F528" s="23" t="s">
        <v>1090</v>
      </c>
      <c r="G528" s="20" t="s">
        <v>1479</v>
      </c>
      <c r="H528" s="101"/>
      <c r="I528" s="24">
        <v>2620</v>
      </c>
      <c r="J528" s="24">
        <v>2317</v>
      </c>
      <c r="K528" s="24">
        <v>2015</v>
      </c>
      <c r="L528" s="72">
        <f t="shared" si="24"/>
        <v>0</v>
      </c>
      <c r="M528" s="72">
        <f t="shared" si="25"/>
        <v>0</v>
      </c>
      <c r="N528" s="72">
        <f t="shared" si="26"/>
        <v>0</v>
      </c>
      <c r="R528" s="33"/>
      <c r="S528" s="33"/>
      <c r="T528" s="33"/>
    </row>
    <row r="529" spans="2:20" ht="51" customHeight="1" x14ac:dyDescent="0.25">
      <c r="B529" s="15">
        <v>514</v>
      </c>
      <c r="C529" s="21"/>
      <c r="D529" s="20">
        <v>9722051</v>
      </c>
      <c r="E529" s="22" t="s">
        <v>442</v>
      </c>
      <c r="F529" s="23" t="s">
        <v>1091</v>
      </c>
      <c r="G529" s="20" t="s">
        <v>1479</v>
      </c>
      <c r="H529" s="101"/>
      <c r="I529" s="24">
        <v>2620</v>
      </c>
      <c r="J529" s="24">
        <v>2317</v>
      </c>
      <c r="K529" s="24">
        <v>2015</v>
      </c>
      <c r="L529" s="72">
        <f t="shared" si="24"/>
        <v>0</v>
      </c>
      <c r="M529" s="72">
        <f t="shared" si="25"/>
        <v>0</v>
      </c>
      <c r="N529" s="72">
        <f t="shared" si="26"/>
        <v>0</v>
      </c>
      <c r="R529" s="33"/>
      <c r="S529" s="33"/>
      <c r="T529" s="33"/>
    </row>
    <row r="530" spans="2:20" ht="51" customHeight="1" x14ac:dyDescent="0.25">
      <c r="B530" s="15">
        <v>515</v>
      </c>
      <c r="C530" s="21"/>
      <c r="D530" s="20">
        <v>9722052</v>
      </c>
      <c r="E530" s="22" t="s">
        <v>1471</v>
      </c>
      <c r="F530" s="23" t="s">
        <v>1092</v>
      </c>
      <c r="G530" s="20" t="s">
        <v>1479</v>
      </c>
      <c r="H530" s="101"/>
      <c r="I530" s="24">
        <v>2620</v>
      </c>
      <c r="J530" s="24">
        <v>2317</v>
      </c>
      <c r="K530" s="24">
        <v>2015</v>
      </c>
      <c r="L530" s="72">
        <f t="shared" si="24"/>
        <v>0</v>
      </c>
      <c r="M530" s="72">
        <f t="shared" si="25"/>
        <v>0</v>
      </c>
      <c r="N530" s="72">
        <f t="shared" si="26"/>
        <v>0</v>
      </c>
      <c r="R530" s="33"/>
      <c r="S530" s="33"/>
      <c r="T530" s="33"/>
    </row>
    <row r="531" spans="2:20" ht="51" customHeight="1" x14ac:dyDescent="0.25">
      <c r="B531" s="15">
        <v>516</v>
      </c>
      <c r="C531" s="21"/>
      <c r="D531" s="20">
        <v>9722060</v>
      </c>
      <c r="E531" s="22" t="s">
        <v>444</v>
      </c>
      <c r="F531" s="23" t="s">
        <v>1093</v>
      </c>
      <c r="G531" s="20" t="s">
        <v>1479</v>
      </c>
      <c r="H531" s="101"/>
      <c r="I531" s="24">
        <v>2829</v>
      </c>
      <c r="J531" s="24">
        <v>2502</v>
      </c>
      <c r="K531" s="24">
        <v>2176</v>
      </c>
      <c r="L531" s="72">
        <f t="shared" si="24"/>
        <v>0</v>
      </c>
      <c r="M531" s="72">
        <f t="shared" si="25"/>
        <v>0</v>
      </c>
      <c r="N531" s="72">
        <f t="shared" si="26"/>
        <v>0</v>
      </c>
      <c r="R531" s="33"/>
      <c r="S531" s="33"/>
      <c r="T531" s="33"/>
    </row>
    <row r="532" spans="2:20" ht="51" customHeight="1" x14ac:dyDescent="0.25">
      <c r="B532" s="15">
        <v>517</v>
      </c>
      <c r="C532" s="21"/>
      <c r="D532" s="20">
        <v>9722062</v>
      </c>
      <c r="E532" s="22" t="s">
        <v>444</v>
      </c>
      <c r="F532" s="23" t="s">
        <v>1093</v>
      </c>
      <c r="G532" s="20" t="s">
        <v>1479</v>
      </c>
      <c r="H532" s="101"/>
      <c r="I532" s="24">
        <v>2829</v>
      </c>
      <c r="J532" s="24">
        <v>2502</v>
      </c>
      <c r="K532" s="24">
        <v>2176</v>
      </c>
      <c r="L532" s="72">
        <f t="shared" si="24"/>
        <v>0</v>
      </c>
      <c r="M532" s="72">
        <f t="shared" si="25"/>
        <v>0</v>
      </c>
      <c r="N532" s="72">
        <f t="shared" si="26"/>
        <v>0</v>
      </c>
      <c r="R532" s="33"/>
      <c r="S532" s="33"/>
      <c r="T532" s="33"/>
    </row>
    <row r="533" spans="2:20" ht="51" customHeight="1" x14ac:dyDescent="0.25">
      <c r="B533" s="15">
        <v>518</v>
      </c>
      <c r="C533" s="21"/>
      <c r="D533" s="20">
        <v>9722064</v>
      </c>
      <c r="E533" s="22" t="s">
        <v>444</v>
      </c>
      <c r="F533" s="23" t="s">
        <v>1094</v>
      </c>
      <c r="G533" s="20" t="s">
        <v>1479</v>
      </c>
      <c r="H533" s="101"/>
      <c r="I533" s="24">
        <v>2829</v>
      </c>
      <c r="J533" s="24">
        <v>2502</v>
      </c>
      <c r="K533" s="24">
        <v>2176</v>
      </c>
      <c r="L533" s="72">
        <f t="shared" si="24"/>
        <v>0</v>
      </c>
      <c r="M533" s="72">
        <f t="shared" si="25"/>
        <v>0</v>
      </c>
      <c r="N533" s="72">
        <f t="shared" si="26"/>
        <v>0</v>
      </c>
      <c r="R533" s="33"/>
      <c r="S533" s="33"/>
      <c r="T533" s="33"/>
    </row>
    <row r="534" spans="2:20" ht="51" customHeight="1" x14ac:dyDescent="0.25">
      <c r="B534" s="15">
        <v>519</v>
      </c>
      <c r="C534" s="21"/>
      <c r="D534" s="20">
        <v>9722066</v>
      </c>
      <c r="E534" s="22" t="s">
        <v>444</v>
      </c>
      <c r="F534" s="23" t="s">
        <v>1094</v>
      </c>
      <c r="G534" s="20" t="s">
        <v>1479</v>
      </c>
      <c r="H534" s="101"/>
      <c r="I534" s="24">
        <v>2829</v>
      </c>
      <c r="J534" s="24">
        <v>2502</v>
      </c>
      <c r="K534" s="24">
        <v>2176</v>
      </c>
      <c r="L534" s="72">
        <f t="shared" si="24"/>
        <v>0</v>
      </c>
      <c r="M534" s="72">
        <f t="shared" si="25"/>
        <v>0</v>
      </c>
      <c r="N534" s="72">
        <f t="shared" si="26"/>
        <v>0</v>
      </c>
      <c r="R534" s="33"/>
      <c r="S534" s="33"/>
      <c r="T534" s="33"/>
    </row>
    <row r="535" spans="2:20" ht="51" customHeight="1" x14ac:dyDescent="0.25">
      <c r="B535" s="15">
        <v>520</v>
      </c>
      <c r="C535" s="21"/>
      <c r="D535" s="20">
        <v>9722054</v>
      </c>
      <c r="E535" s="22" t="s">
        <v>442</v>
      </c>
      <c r="F535" s="23" t="s">
        <v>1095</v>
      </c>
      <c r="G535" s="20" t="s">
        <v>1479</v>
      </c>
      <c r="H535" s="101"/>
      <c r="I535" s="24">
        <v>2620</v>
      </c>
      <c r="J535" s="24">
        <v>2317</v>
      </c>
      <c r="K535" s="24">
        <v>2015</v>
      </c>
      <c r="L535" s="72">
        <f t="shared" si="24"/>
        <v>0</v>
      </c>
      <c r="M535" s="72">
        <f t="shared" si="25"/>
        <v>0</v>
      </c>
      <c r="N535" s="72">
        <f t="shared" si="26"/>
        <v>0</v>
      </c>
      <c r="R535" s="33"/>
      <c r="S535" s="33"/>
      <c r="T535" s="33"/>
    </row>
    <row r="536" spans="2:20" ht="51" customHeight="1" x14ac:dyDescent="0.25">
      <c r="B536" s="15">
        <v>521</v>
      </c>
      <c r="C536" s="21"/>
      <c r="D536" s="20">
        <v>9722021</v>
      </c>
      <c r="E536" s="22" t="s">
        <v>436</v>
      </c>
      <c r="F536" s="23" t="s">
        <v>1096</v>
      </c>
      <c r="G536" s="20" t="s">
        <v>1480</v>
      </c>
      <c r="H536" s="101"/>
      <c r="I536" s="24">
        <v>1495</v>
      </c>
      <c r="J536" s="24">
        <v>1323</v>
      </c>
      <c r="K536" s="24">
        <v>1150</v>
      </c>
      <c r="L536" s="72">
        <f t="shared" si="24"/>
        <v>0</v>
      </c>
      <c r="M536" s="72">
        <f t="shared" si="25"/>
        <v>0</v>
      </c>
      <c r="N536" s="72">
        <f t="shared" si="26"/>
        <v>0</v>
      </c>
      <c r="R536" s="33"/>
      <c r="S536" s="33"/>
      <c r="T536" s="33"/>
    </row>
    <row r="537" spans="2:20" ht="51" customHeight="1" x14ac:dyDescent="0.25">
      <c r="B537" s="15">
        <v>522</v>
      </c>
      <c r="C537" s="21"/>
      <c r="D537" s="20">
        <v>9722023</v>
      </c>
      <c r="E537" s="22" t="s">
        <v>438</v>
      </c>
      <c r="F537" s="23" t="s">
        <v>1097</v>
      </c>
      <c r="G537" s="20" t="s">
        <v>604</v>
      </c>
      <c r="H537" s="101"/>
      <c r="I537" s="24">
        <v>6136</v>
      </c>
      <c r="J537" s="24">
        <v>5428</v>
      </c>
      <c r="K537" s="24">
        <v>4720</v>
      </c>
      <c r="L537" s="72">
        <f t="shared" si="24"/>
        <v>0</v>
      </c>
      <c r="M537" s="72">
        <f t="shared" si="25"/>
        <v>0</v>
      </c>
      <c r="N537" s="72">
        <f t="shared" si="26"/>
        <v>0</v>
      </c>
      <c r="R537" s="33"/>
      <c r="S537" s="33"/>
      <c r="T537" s="33"/>
    </row>
    <row r="538" spans="2:20" ht="51" customHeight="1" x14ac:dyDescent="0.25">
      <c r="B538" s="15">
        <v>523</v>
      </c>
      <c r="C538" s="21"/>
      <c r="D538" s="20">
        <v>9722022</v>
      </c>
      <c r="E538" s="22" t="s">
        <v>437</v>
      </c>
      <c r="F538" s="23" t="s">
        <v>1098</v>
      </c>
      <c r="G538" s="20" t="s">
        <v>604</v>
      </c>
      <c r="H538" s="101"/>
      <c r="I538" s="24">
        <v>5624</v>
      </c>
      <c r="J538" s="24">
        <v>4975</v>
      </c>
      <c r="K538" s="24">
        <v>4326</v>
      </c>
      <c r="L538" s="72">
        <f t="shared" si="24"/>
        <v>0</v>
      </c>
      <c r="M538" s="72">
        <f t="shared" si="25"/>
        <v>0</v>
      </c>
      <c r="N538" s="72">
        <f t="shared" si="26"/>
        <v>0</v>
      </c>
      <c r="R538" s="33"/>
      <c r="S538" s="33"/>
      <c r="T538" s="33"/>
    </row>
    <row r="539" spans="2:20" ht="51" customHeight="1" x14ac:dyDescent="0.25">
      <c r="B539" s="15">
        <v>524</v>
      </c>
      <c r="C539" s="21"/>
      <c r="D539" s="20">
        <v>9722020</v>
      </c>
      <c r="E539" s="22" t="s">
        <v>435</v>
      </c>
      <c r="F539" s="23" t="s">
        <v>1099</v>
      </c>
      <c r="G539" s="20" t="s">
        <v>604</v>
      </c>
      <c r="H539" s="101"/>
      <c r="I539" s="24">
        <v>6647</v>
      </c>
      <c r="J539" s="24">
        <v>5880</v>
      </c>
      <c r="K539" s="24">
        <v>5113</v>
      </c>
      <c r="L539" s="72">
        <f t="shared" si="24"/>
        <v>0</v>
      </c>
      <c r="M539" s="72">
        <f t="shared" si="25"/>
        <v>0</v>
      </c>
      <c r="N539" s="72">
        <f t="shared" si="26"/>
        <v>0</v>
      </c>
      <c r="R539" s="33"/>
      <c r="S539" s="33"/>
      <c r="T539" s="33"/>
    </row>
    <row r="540" spans="2:20" ht="51" customHeight="1" x14ac:dyDescent="0.25">
      <c r="B540" s="15">
        <v>525</v>
      </c>
      <c r="C540" s="21"/>
      <c r="D540" s="20">
        <v>9722005</v>
      </c>
      <c r="E540" s="22" t="s">
        <v>434</v>
      </c>
      <c r="F540" s="23" t="s">
        <v>1100</v>
      </c>
      <c r="G540" s="20" t="s">
        <v>604</v>
      </c>
      <c r="H540" s="101"/>
      <c r="I540" s="24">
        <v>4544</v>
      </c>
      <c r="J540" s="24">
        <v>4019</v>
      </c>
      <c r="K540" s="24">
        <v>3495</v>
      </c>
      <c r="L540" s="72">
        <f t="shared" si="24"/>
        <v>0</v>
      </c>
      <c r="M540" s="72">
        <f t="shared" si="25"/>
        <v>0</v>
      </c>
      <c r="N540" s="72">
        <f t="shared" si="26"/>
        <v>0</v>
      </c>
      <c r="R540" s="33"/>
      <c r="S540" s="33"/>
      <c r="T540" s="33"/>
    </row>
    <row r="541" spans="2:20" ht="51" customHeight="1" x14ac:dyDescent="0.25">
      <c r="B541" s="15">
        <v>526</v>
      </c>
      <c r="C541" s="21"/>
      <c r="D541" s="20">
        <v>9722047</v>
      </c>
      <c r="E541" s="22" t="s">
        <v>441</v>
      </c>
      <c r="F541" s="23" t="s">
        <v>1101</v>
      </c>
      <c r="G541" s="20" t="s">
        <v>604</v>
      </c>
      <c r="H541" s="101"/>
      <c r="I541" s="24">
        <v>3193</v>
      </c>
      <c r="J541" s="24">
        <v>2824</v>
      </c>
      <c r="K541" s="24">
        <v>2456</v>
      </c>
      <c r="L541" s="72">
        <f t="shared" si="24"/>
        <v>0</v>
      </c>
      <c r="M541" s="72">
        <f t="shared" si="25"/>
        <v>0</v>
      </c>
      <c r="N541" s="72">
        <f t="shared" si="26"/>
        <v>0</v>
      </c>
      <c r="R541" s="33"/>
      <c r="S541" s="33"/>
      <c r="T541" s="33"/>
    </row>
    <row r="542" spans="2:20" ht="51" customHeight="1" x14ac:dyDescent="0.25">
      <c r="B542" s="15">
        <v>527</v>
      </c>
      <c r="C542" s="21"/>
      <c r="D542" s="20">
        <v>9722046</v>
      </c>
      <c r="E542" s="22" t="s">
        <v>441</v>
      </c>
      <c r="F542" s="23" t="s">
        <v>1102</v>
      </c>
      <c r="G542" s="20" t="s">
        <v>1481</v>
      </c>
      <c r="H542" s="101"/>
      <c r="I542" s="24">
        <v>3193</v>
      </c>
      <c r="J542" s="24">
        <v>2824</v>
      </c>
      <c r="K542" s="24">
        <v>2456</v>
      </c>
      <c r="L542" s="72">
        <f t="shared" si="24"/>
        <v>0</v>
      </c>
      <c r="M542" s="72">
        <f t="shared" si="25"/>
        <v>0</v>
      </c>
      <c r="N542" s="72">
        <f t="shared" si="26"/>
        <v>0</v>
      </c>
      <c r="R542" s="33"/>
      <c r="S542" s="33"/>
      <c r="T542" s="33"/>
    </row>
    <row r="543" spans="2:20" ht="51" customHeight="1" x14ac:dyDescent="0.25">
      <c r="B543" s="15">
        <v>528</v>
      </c>
      <c r="C543" s="21"/>
      <c r="D543" s="20">
        <v>9722030</v>
      </c>
      <c r="E543" s="22" t="s">
        <v>439</v>
      </c>
      <c r="F543" s="23" t="s">
        <v>1103</v>
      </c>
      <c r="G543" s="20" t="s">
        <v>1482</v>
      </c>
      <c r="H543" s="101"/>
      <c r="I543" s="24">
        <v>7911</v>
      </c>
      <c r="J543" s="24">
        <v>6998</v>
      </c>
      <c r="K543" s="24">
        <v>6085</v>
      </c>
      <c r="L543" s="72">
        <f t="shared" si="24"/>
        <v>0</v>
      </c>
      <c r="M543" s="72">
        <f t="shared" si="25"/>
        <v>0</v>
      </c>
      <c r="N543" s="72">
        <f t="shared" si="26"/>
        <v>0</v>
      </c>
      <c r="R543" s="33"/>
      <c r="S543" s="33"/>
      <c r="T543" s="33"/>
    </row>
    <row r="544" spans="2:20" ht="51" customHeight="1" x14ac:dyDescent="0.25">
      <c r="B544" s="15">
        <v>529</v>
      </c>
      <c r="C544" s="21"/>
      <c r="D544" s="20">
        <v>9722031</v>
      </c>
      <c r="E544" s="22" t="s">
        <v>439</v>
      </c>
      <c r="F544" s="23" t="s">
        <v>1104</v>
      </c>
      <c r="G544" s="20" t="s">
        <v>1482</v>
      </c>
      <c r="H544" s="101"/>
      <c r="I544" s="24">
        <v>7911</v>
      </c>
      <c r="J544" s="24">
        <v>6998</v>
      </c>
      <c r="K544" s="24">
        <v>6085</v>
      </c>
      <c r="L544" s="72">
        <f t="shared" si="24"/>
        <v>0</v>
      </c>
      <c r="M544" s="72">
        <f t="shared" si="25"/>
        <v>0</v>
      </c>
      <c r="N544" s="72">
        <f t="shared" si="26"/>
        <v>0</v>
      </c>
      <c r="R544" s="33"/>
      <c r="S544" s="33"/>
      <c r="T544" s="33"/>
    </row>
    <row r="545" spans="2:20" ht="51" customHeight="1" x14ac:dyDescent="0.25">
      <c r="B545" s="15">
        <v>530</v>
      </c>
      <c r="C545" s="21"/>
      <c r="D545" s="20">
        <v>992228</v>
      </c>
      <c r="E545" s="22" t="s">
        <v>537</v>
      </c>
      <c r="F545" s="23" t="s">
        <v>1105</v>
      </c>
      <c r="G545" s="20" t="s">
        <v>1483</v>
      </c>
      <c r="H545" s="101"/>
      <c r="I545" s="24">
        <v>4460</v>
      </c>
      <c r="J545" s="24">
        <v>3946</v>
      </c>
      <c r="K545" s="24">
        <v>3431</v>
      </c>
      <c r="L545" s="72">
        <f t="shared" si="24"/>
        <v>0</v>
      </c>
      <c r="M545" s="72">
        <f t="shared" si="25"/>
        <v>0</v>
      </c>
      <c r="N545" s="72">
        <f t="shared" si="26"/>
        <v>0</v>
      </c>
      <c r="R545" s="33"/>
      <c r="S545" s="33"/>
      <c r="T545" s="33"/>
    </row>
    <row r="546" spans="2:20" ht="51" customHeight="1" x14ac:dyDescent="0.25">
      <c r="B546" s="15">
        <v>531</v>
      </c>
      <c r="C546" s="21"/>
      <c r="D546" s="20">
        <v>9722055</v>
      </c>
      <c r="E546" s="22" t="s">
        <v>443</v>
      </c>
      <c r="F546" s="23" t="s">
        <v>1106</v>
      </c>
      <c r="G546" s="20" t="s">
        <v>604</v>
      </c>
      <c r="H546" s="101"/>
      <c r="I546" s="24">
        <v>3338</v>
      </c>
      <c r="J546" s="24">
        <v>2953</v>
      </c>
      <c r="K546" s="24">
        <v>2568</v>
      </c>
      <c r="L546" s="72">
        <f t="shared" si="24"/>
        <v>0</v>
      </c>
      <c r="M546" s="72">
        <f t="shared" si="25"/>
        <v>0</v>
      </c>
      <c r="N546" s="72">
        <f t="shared" si="26"/>
        <v>0</v>
      </c>
      <c r="R546" s="33"/>
      <c r="S546" s="33"/>
      <c r="T546" s="33"/>
    </row>
    <row r="547" spans="2:20" ht="51" customHeight="1" x14ac:dyDescent="0.25">
      <c r="B547" s="15">
        <v>532</v>
      </c>
      <c r="C547" s="21"/>
      <c r="D547" s="20">
        <v>9722056</v>
      </c>
      <c r="E547" s="22" t="s">
        <v>443</v>
      </c>
      <c r="F547" s="23" t="s">
        <v>1106</v>
      </c>
      <c r="G547" s="20" t="s">
        <v>604</v>
      </c>
      <c r="H547" s="101"/>
      <c r="I547" s="24">
        <v>3338</v>
      </c>
      <c r="J547" s="24">
        <v>2953</v>
      </c>
      <c r="K547" s="24">
        <v>2568</v>
      </c>
      <c r="L547" s="72">
        <f t="shared" si="24"/>
        <v>0</v>
      </c>
      <c r="M547" s="72">
        <f t="shared" si="25"/>
        <v>0</v>
      </c>
      <c r="N547" s="72">
        <f t="shared" si="26"/>
        <v>0</v>
      </c>
      <c r="R547" s="33"/>
      <c r="S547" s="33"/>
      <c r="T547" s="33"/>
    </row>
    <row r="548" spans="2:20" ht="51" customHeight="1" x14ac:dyDescent="0.25">
      <c r="B548" s="15">
        <v>533</v>
      </c>
      <c r="C548" s="21"/>
      <c r="D548" s="20">
        <v>9722059</v>
      </c>
      <c r="E548" s="22" t="s">
        <v>443</v>
      </c>
      <c r="F548" s="23" t="s">
        <v>1106</v>
      </c>
      <c r="G548" s="20" t="s">
        <v>604</v>
      </c>
      <c r="H548" s="101"/>
      <c r="I548" s="24">
        <v>3338</v>
      </c>
      <c r="J548" s="24">
        <v>2953</v>
      </c>
      <c r="K548" s="24">
        <v>2568</v>
      </c>
      <c r="L548" s="72">
        <f t="shared" si="24"/>
        <v>0</v>
      </c>
      <c r="M548" s="72">
        <f t="shared" si="25"/>
        <v>0</v>
      </c>
      <c r="N548" s="72">
        <f t="shared" si="26"/>
        <v>0</v>
      </c>
      <c r="R548" s="33"/>
      <c r="S548" s="33"/>
      <c r="T548" s="33"/>
    </row>
    <row r="549" spans="2:20" ht="51" customHeight="1" x14ac:dyDescent="0.25">
      <c r="B549" s="15">
        <v>534</v>
      </c>
      <c r="C549" s="21"/>
      <c r="D549" s="20">
        <v>9722090</v>
      </c>
      <c r="E549" s="22" t="s">
        <v>443</v>
      </c>
      <c r="F549" s="23" t="s">
        <v>1106</v>
      </c>
      <c r="G549" s="20" t="s">
        <v>604</v>
      </c>
      <c r="H549" s="101"/>
      <c r="I549" s="24">
        <v>3816</v>
      </c>
      <c r="J549" s="24">
        <v>3375</v>
      </c>
      <c r="K549" s="24">
        <v>2935</v>
      </c>
      <c r="L549" s="72">
        <f t="shared" si="24"/>
        <v>0</v>
      </c>
      <c r="M549" s="72">
        <f t="shared" si="25"/>
        <v>0</v>
      </c>
      <c r="N549" s="72">
        <f t="shared" si="26"/>
        <v>0</v>
      </c>
      <c r="R549" s="33"/>
      <c r="S549" s="33"/>
      <c r="T549" s="33"/>
    </row>
    <row r="550" spans="2:20" ht="51" customHeight="1" x14ac:dyDescent="0.25">
      <c r="B550" s="15">
        <v>535</v>
      </c>
      <c r="C550" s="21"/>
      <c r="D550" s="20">
        <v>9722080</v>
      </c>
      <c r="E550" s="22" t="s">
        <v>445</v>
      </c>
      <c r="F550" s="23" t="s">
        <v>1107</v>
      </c>
      <c r="G550" s="20" t="s">
        <v>1393</v>
      </c>
      <c r="H550" s="101"/>
      <c r="I550" s="24">
        <v>1561</v>
      </c>
      <c r="J550" s="24">
        <v>1381</v>
      </c>
      <c r="K550" s="24">
        <v>1201</v>
      </c>
      <c r="L550" s="72">
        <f t="shared" si="24"/>
        <v>0</v>
      </c>
      <c r="M550" s="72">
        <f t="shared" si="25"/>
        <v>0</v>
      </c>
      <c r="N550" s="72">
        <f t="shared" si="26"/>
        <v>0</v>
      </c>
      <c r="R550" s="33"/>
      <c r="S550" s="33"/>
      <c r="T550" s="33"/>
    </row>
    <row r="551" spans="2:20" ht="51" customHeight="1" x14ac:dyDescent="0.25">
      <c r="B551" s="15">
        <v>536</v>
      </c>
      <c r="C551" s="21"/>
      <c r="D551" s="20">
        <v>9722081</v>
      </c>
      <c r="E551" s="22" t="s">
        <v>445</v>
      </c>
      <c r="F551" s="23" t="s">
        <v>1108</v>
      </c>
      <c r="G551" s="20" t="s">
        <v>1393</v>
      </c>
      <c r="H551" s="101"/>
      <c r="I551" s="24">
        <v>1561</v>
      </c>
      <c r="J551" s="24">
        <v>1381</v>
      </c>
      <c r="K551" s="24">
        <v>1201</v>
      </c>
      <c r="L551" s="72">
        <f t="shared" si="24"/>
        <v>0</v>
      </c>
      <c r="M551" s="72">
        <f t="shared" si="25"/>
        <v>0</v>
      </c>
      <c r="N551" s="72">
        <f t="shared" si="26"/>
        <v>0</v>
      </c>
      <c r="R551" s="33"/>
      <c r="S551" s="33"/>
      <c r="T551" s="33"/>
    </row>
    <row r="552" spans="2:20" ht="51" customHeight="1" x14ac:dyDescent="0.25">
      <c r="B552" s="15">
        <v>537</v>
      </c>
      <c r="C552" s="21"/>
      <c r="D552" s="20">
        <v>9722082</v>
      </c>
      <c r="E552" s="22" t="s">
        <v>445</v>
      </c>
      <c r="F552" s="23" t="s">
        <v>1109</v>
      </c>
      <c r="G552" s="20" t="s">
        <v>1393</v>
      </c>
      <c r="H552" s="101"/>
      <c r="I552" s="24">
        <v>1561</v>
      </c>
      <c r="J552" s="24">
        <v>1381</v>
      </c>
      <c r="K552" s="24">
        <v>1201</v>
      </c>
      <c r="L552" s="72">
        <f t="shared" si="24"/>
        <v>0</v>
      </c>
      <c r="M552" s="72">
        <f t="shared" si="25"/>
        <v>0</v>
      </c>
      <c r="N552" s="72">
        <f t="shared" si="26"/>
        <v>0</v>
      </c>
      <c r="R552" s="33"/>
      <c r="S552" s="33"/>
      <c r="T552" s="33"/>
    </row>
    <row r="553" spans="2:20" ht="51" customHeight="1" x14ac:dyDescent="0.25">
      <c r="B553" s="15">
        <v>538</v>
      </c>
      <c r="C553" s="21"/>
      <c r="D553" s="20">
        <v>992243</v>
      </c>
      <c r="E553" s="22" t="s">
        <v>538</v>
      </c>
      <c r="F553" s="23" t="s">
        <v>1110</v>
      </c>
      <c r="G553" s="20" t="s">
        <v>1391</v>
      </c>
      <c r="H553" s="101"/>
      <c r="I553" s="24">
        <v>1002</v>
      </c>
      <c r="J553" s="24">
        <v>887</v>
      </c>
      <c r="K553" s="24">
        <v>771</v>
      </c>
      <c r="L553" s="72">
        <f t="shared" si="24"/>
        <v>0</v>
      </c>
      <c r="M553" s="72">
        <f t="shared" si="25"/>
        <v>0</v>
      </c>
      <c r="N553" s="72">
        <f t="shared" si="26"/>
        <v>0</v>
      </c>
      <c r="R553" s="33"/>
      <c r="S553" s="33"/>
      <c r="T553" s="33"/>
    </row>
    <row r="554" spans="2:20" ht="51" customHeight="1" x14ac:dyDescent="0.25">
      <c r="B554" s="15">
        <v>539</v>
      </c>
      <c r="C554" s="21"/>
      <c r="D554" s="20">
        <v>992241</v>
      </c>
      <c r="E554" s="22" t="s">
        <v>538</v>
      </c>
      <c r="F554" s="23" t="s">
        <v>1111</v>
      </c>
      <c r="G554" s="20" t="s">
        <v>1391</v>
      </c>
      <c r="H554" s="101"/>
      <c r="I554" s="24">
        <v>1002</v>
      </c>
      <c r="J554" s="24">
        <v>887</v>
      </c>
      <c r="K554" s="24">
        <v>771</v>
      </c>
      <c r="L554" s="72">
        <f t="shared" si="24"/>
        <v>0</v>
      </c>
      <c r="M554" s="72">
        <f t="shared" si="25"/>
        <v>0</v>
      </c>
      <c r="N554" s="72">
        <f t="shared" si="26"/>
        <v>0</v>
      </c>
      <c r="R554" s="33"/>
      <c r="S554" s="33"/>
      <c r="T554" s="33"/>
    </row>
    <row r="555" spans="2:20" ht="51" customHeight="1" x14ac:dyDescent="0.25">
      <c r="B555" s="15">
        <v>540</v>
      </c>
      <c r="C555" s="21"/>
      <c r="D555" s="20">
        <v>992240</v>
      </c>
      <c r="E555" s="22" t="s">
        <v>538</v>
      </c>
      <c r="F555" s="23" t="s">
        <v>1112</v>
      </c>
      <c r="G555" s="20" t="s">
        <v>1391</v>
      </c>
      <c r="H555" s="101"/>
      <c r="I555" s="24">
        <v>1002</v>
      </c>
      <c r="J555" s="24">
        <v>887</v>
      </c>
      <c r="K555" s="24">
        <v>771</v>
      </c>
      <c r="L555" s="72">
        <f t="shared" si="24"/>
        <v>0</v>
      </c>
      <c r="M555" s="72">
        <f t="shared" si="25"/>
        <v>0</v>
      </c>
      <c r="N555" s="72">
        <f t="shared" si="26"/>
        <v>0</v>
      </c>
      <c r="R555" s="33"/>
      <c r="S555" s="33"/>
      <c r="T555" s="33"/>
    </row>
    <row r="556" spans="2:20" ht="51" customHeight="1" x14ac:dyDescent="0.25">
      <c r="B556" s="15">
        <v>541</v>
      </c>
      <c r="C556" s="21"/>
      <c r="D556" s="20">
        <v>992242</v>
      </c>
      <c r="E556" s="22" t="s">
        <v>538</v>
      </c>
      <c r="F556" s="23" t="s">
        <v>1113</v>
      </c>
      <c r="G556" s="20" t="s">
        <v>1391</v>
      </c>
      <c r="H556" s="101"/>
      <c r="I556" s="24">
        <v>1002</v>
      </c>
      <c r="J556" s="24">
        <v>887</v>
      </c>
      <c r="K556" s="24">
        <v>771</v>
      </c>
      <c r="L556" s="72">
        <f t="shared" si="24"/>
        <v>0</v>
      </c>
      <c r="M556" s="72">
        <f t="shared" si="25"/>
        <v>0</v>
      </c>
      <c r="N556" s="72">
        <f t="shared" si="26"/>
        <v>0</v>
      </c>
      <c r="R556" s="33"/>
      <c r="S556" s="33"/>
      <c r="T556" s="33"/>
    </row>
    <row r="557" spans="2:20" ht="51" customHeight="1" x14ac:dyDescent="0.25">
      <c r="B557" s="15">
        <v>542</v>
      </c>
      <c r="C557" s="21"/>
      <c r="D557" s="20">
        <v>992286</v>
      </c>
      <c r="E557" s="22" t="s">
        <v>539</v>
      </c>
      <c r="F557" s="23" t="s">
        <v>1114</v>
      </c>
      <c r="G557" s="20" t="s">
        <v>1484</v>
      </c>
      <c r="H557" s="101"/>
      <c r="I557" s="24">
        <v>2860</v>
      </c>
      <c r="J557" s="24">
        <v>2530</v>
      </c>
      <c r="K557" s="24">
        <v>2200</v>
      </c>
      <c r="L557" s="72">
        <f t="shared" si="24"/>
        <v>0</v>
      </c>
      <c r="M557" s="72">
        <f t="shared" si="25"/>
        <v>0</v>
      </c>
      <c r="N557" s="72">
        <f t="shared" si="26"/>
        <v>0</v>
      </c>
      <c r="R557" s="33"/>
      <c r="S557" s="33"/>
      <c r="T557" s="33"/>
    </row>
    <row r="558" spans="2:20" ht="51" customHeight="1" x14ac:dyDescent="0.25">
      <c r="B558" s="15">
        <v>543</v>
      </c>
      <c r="C558" s="21"/>
      <c r="D558" s="20">
        <v>992287</v>
      </c>
      <c r="E558" s="22" t="s">
        <v>539</v>
      </c>
      <c r="F558" s="23" t="s">
        <v>1115</v>
      </c>
      <c r="G558" s="20" t="s">
        <v>1484</v>
      </c>
      <c r="H558" s="101"/>
      <c r="I558" s="24">
        <v>2860</v>
      </c>
      <c r="J558" s="24">
        <v>2530</v>
      </c>
      <c r="K558" s="24">
        <v>2200</v>
      </c>
      <c r="L558" s="72">
        <f t="shared" si="24"/>
        <v>0</v>
      </c>
      <c r="M558" s="72">
        <f t="shared" si="25"/>
        <v>0</v>
      </c>
      <c r="N558" s="72">
        <f t="shared" si="26"/>
        <v>0</v>
      </c>
      <c r="R558" s="33"/>
      <c r="S558" s="33"/>
      <c r="T558" s="33"/>
    </row>
    <row r="559" spans="2:20" ht="51" customHeight="1" x14ac:dyDescent="0.25">
      <c r="B559" s="15">
        <v>544</v>
      </c>
      <c r="C559" s="21"/>
      <c r="D559" s="20">
        <v>992280</v>
      </c>
      <c r="E559" s="22" t="s">
        <v>539</v>
      </c>
      <c r="F559" s="23" t="s">
        <v>1116</v>
      </c>
      <c r="G559" s="20" t="s">
        <v>1485</v>
      </c>
      <c r="H559" s="101"/>
      <c r="I559" s="24">
        <v>2860</v>
      </c>
      <c r="J559" s="24">
        <v>2530</v>
      </c>
      <c r="K559" s="24">
        <v>2200</v>
      </c>
      <c r="L559" s="72">
        <f t="shared" si="24"/>
        <v>0</v>
      </c>
      <c r="M559" s="72">
        <f t="shared" si="25"/>
        <v>0</v>
      </c>
      <c r="N559" s="72">
        <f t="shared" si="26"/>
        <v>0</v>
      </c>
      <c r="R559" s="33"/>
      <c r="S559" s="33"/>
      <c r="T559" s="33"/>
    </row>
    <row r="560" spans="2:20" ht="51" customHeight="1" x14ac:dyDescent="0.25">
      <c r="B560" s="15">
        <v>545</v>
      </c>
      <c r="C560" s="21"/>
      <c r="D560" s="20">
        <v>992285</v>
      </c>
      <c r="E560" s="22" t="s">
        <v>539</v>
      </c>
      <c r="F560" s="23" t="s">
        <v>1116</v>
      </c>
      <c r="G560" s="20" t="s">
        <v>1484</v>
      </c>
      <c r="H560" s="101"/>
      <c r="I560" s="24">
        <v>2864</v>
      </c>
      <c r="J560" s="24">
        <v>2533</v>
      </c>
      <c r="K560" s="24">
        <v>2203</v>
      </c>
      <c r="L560" s="72">
        <f t="shared" si="24"/>
        <v>0</v>
      </c>
      <c r="M560" s="72">
        <f t="shared" si="25"/>
        <v>0</v>
      </c>
      <c r="N560" s="72">
        <f t="shared" si="26"/>
        <v>0</v>
      </c>
      <c r="R560" s="33"/>
      <c r="S560" s="33"/>
      <c r="T560" s="33"/>
    </row>
    <row r="561" spans="2:20" ht="51" customHeight="1" x14ac:dyDescent="0.25">
      <c r="B561" s="15">
        <v>546</v>
      </c>
      <c r="C561" s="21"/>
      <c r="D561" s="20">
        <v>900505</v>
      </c>
      <c r="E561" s="22" t="s">
        <v>386</v>
      </c>
      <c r="F561" s="23" t="s">
        <v>1117</v>
      </c>
      <c r="G561" s="20" t="s">
        <v>1486</v>
      </c>
      <c r="H561" s="101"/>
      <c r="I561" s="24">
        <v>1013</v>
      </c>
      <c r="J561" s="24">
        <v>896</v>
      </c>
      <c r="K561" s="24">
        <v>779</v>
      </c>
      <c r="L561" s="72">
        <f t="shared" si="24"/>
        <v>0</v>
      </c>
      <c r="M561" s="72">
        <f t="shared" si="25"/>
        <v>0</v>
      </c>
      <c r="N561" s="72">
        <f t="shared" si="26"/>
        <v>0</v>
      </c>
      <c r="R561" s="33"/>
      <c r="S561" s="33"/>
      <c r="T561" s="33"/>
    </row>
    <row r="562" spans="2:20" ht="51" customHeight="1" x14ac:dyDescent="0.25">
      <c r="B562" s="15">
        <v>547</v>
      </c>
      <c r="C562" s="21"/>
      <c r="D562" s="20">
        <v>900506</v>
      </c>
      <c r="E562" s="22" t="s">
        <v>386</v>
      </c>
      <c r="F562" s="23" t="s">
        <v>1117</v>
      </c>
      <c r="G562" s="20" t="s">
        <v>1486</v>
      </c>
      <c r="H562" s="101"/>
      <c r="I562" s="24">
        <v>1013</v>
      </c>
      <c r="J562" s="24">
        <v>896</v>
      </c>
      <c r="K562" s="24">
        <v>779</v>
      </c>
      <c r="L562" s="72">
        <f t="shared" si="24"/>
        <v>0</v>
      </c>
      <c r="M562" s="72">
        <f t="shared" si="25"/>
        <v>0</v>
      </c>
      <c r="N562" s="72">
        <f t="shared" si="26"/>
        <v>0</v>
      </c>
      <c r="R562" s="33"/>
      <c r="S562" s="33"/>
      <c r="T562" s="33"/>
    </row>
    <row r="563" spans="2:20" ht="51" customHeight="1" x14ac:dyDescent="0.25">
      <c r="B563" s="15">
        <v>548</v>
      </c>
      <c r="C563" s="21"/>
      <c r="D563" s="20">
        <v>920065</v>
      </c>
      <c r="E563" s="22" t="s">
        <v>401</v>
      </c>
      <c r="F563" s="23" t="s">
        <v>1118</v>
      </c>
      <c r="G563" s="20" t="s">
        <v>1487</v>
      </c>
      <c r="H563" s="101"/>
      <c r="I563" s="24">
        <v>1110</v>
      </c>
      <c r="J563" s="24">
        <v>982</v>
      </c>
      <c r="K563" s="24">
        <v>854</v>
      </c>
      <c r="L563" s="72">
        <f t="shared" si="24"/>
        <v>0</v>
      </c>
      <c r="M563" s="72">
        <f t="shared" si="25"/>
        <v>0</v>
      </c>
      <c r="N563" s="72">
        <f t="shared" si="26"/>
        <v>0</v>
      </c>
      <c r="R563" s="33"/>
      <c r="S563" s="33"/>
      <c r="T563" s="33"/>
    </row>
    <row r="564" spans="2:20" ht="51" customHeight="1" x14ac:dyDescent="0.25">
      <c r="B564" s="15">
        <v>549</v>
      </c>
      <c r="C564" s="21"/>
      <c r="D564" s="20">
        <v>920067</v>
      </c>
      <c r="E564" s="22" t="s">
        <v>401</v>
      </c>
      <c r="F564" s="23" t="s">
        <v>1119</v>
      </c>
      <c r="G564" s="20" t="s">
        <v>1487</v>
      </c>
      <c r="H564" s="101"/>
      <c r="I564" s="24">
        <v>1110</v>
      </c>
      <c r="J564" s="24">
        <v>982</v>
      </c>
      <c r="K564" s="24">
        <v>854</v>
      </c>
      <c r="L564" s="72">
        <f t="shared" si="24"/>
        <v>0</v>
      </c>
      <c r="M564" s="72">
        <f t="shared" si="25"/>
        <v>0</v>
      </c>
      <c r="N564" s="72">
        <f t="shared" si="26"/>
        <v>0</v>
      </c>
      <c r="R564" s="33"/>
      <c r="S564" s="33"/>
      <c r="T564" s="33"/>
    </row>
    <row r="565" spans="2:20" ht="51" customHeight="1" x14ac:dyDescent="0.25">
      <c r="B565" s="15">
        <v>550</v>
      </c>
      <c r="C565" s="21"/>
      <c r="D565" s="20">
        <v>920066</v>
      </c>
      <c r="E565" s="22" t="s">
        <v>401</v>
      </c>
      <c r="F565" s="23" t="s">
        <v>1120</v>
      </c>
      <c r="G565" s="20" t="s">
        <v>1487</v>
      </c>
      <c r="H565" s="101"/>
      <c r="I565" s="24">
        <v>1110</v>
      </c>
      <c r="J565" s="24">
        <v>982</v>
      </c>
      <c r="K565" s="24">
        <v>854</v>
      </c>
      <c r="L565" s="72">
        <f t="shared" si="24"/>
        <v>0</v>
      </c>
      <c r="M565" s="72">
        <f t="shared" si="25"/>
        <v>0</v>
      </c>
      <c r="N565" s="72">
        <f t="shared" si="26"/>
        <v>0</v>
      </c>
      <c r="R565" s="33"/>
      <c r="S565" s="33"/>
      <c r="T565" s="33"/>
    </row>
    <row r="566" spans="2:20" ht="51" customHeight="1" x14ac:dyDescent="0.25">
      <c r="B566" s="15">
        <v>551</v>
      </c>
      <c r="C566" s="21"/>
      <c r="D566" s="20">
        <v>920068</v>
      </c>
      <c r="E566" s="22" t="s">
        <v>401</v>
      </c>
      <c r="F566" s="23" t="s">
        <v>1121</v>
      </c>
      <c r="G566" s="20" t="s">
        <v>1487</v>
      </c>
      <c r="H566" s="101"/>
      <c r="I566" s="24">
        <v>1110</v>
      </c>
      <c r="J566" s="24">
        <v>982</v>
      </c>
      <c r="K566" s="24">
        <v>854</v>
      </c>
      <c r="L566" s="72">
        <f t="shared" si="24"/>
        <v>0</v>
      </c>
      <c r="M566" s="72">
        <f t="shared" si="25"/>
        <v>0</v>
      </c>
      <c r="N566" s="72">
        <f t="shared" si="26"/>
        <v>0</v>
      </c>
      <c r="R566" s="33"/>
      <c r="S566" s="33"/>
      <c r="T566" s="33"/>
    </row>
    <row r="567" spans="2:20" ht="51" customHeight="1" x14ac:dyDescent="0.25">
      <c r="B567" s="15">
        <v>552</v>
      </c>
      <c r="C567" s="21"/>
      <c r="D567" s="20">
        <v>992196</v>
      </c>
      <c r="E567" s="22" t="s">
        <v>536</v>
      </c>
      <c r="F567" s="23" t="s">
        <v>1122</v>
      </c>
      <c r="G567" s="20" t="s">
        <v>1488</v>
      </c>
      <c r="H567" s="101"/>
      <c r="I567" s="24">
        <v>1200</v>
      </c>
      <c r="J567" s="24">
        <v>1061</v>
      </c>
      <c r="K567" s="24">
        <v>923</v>
      </c>
      <c r="L567" s="72">
        <f t="shared" si="24"/>
        <v>0</v>
      </c>
      <c r="M567" s="72">
        <f t="shared" si="25"/>
        <v>0</v>
      </c>
      <c r="N567" s="72">
        <f t="shared" si="26"/>
        <v>0</v>
      </c>
      <c r="R567" s="33"/>
      <c r="S567" s="33"/>
      <c r="T567" s="33"/>
    </row>
    <row r="568" spans="2:20" ht="51" customHeight="1" x14ac:dyDescent="0.25">
      <c r="B568" s="15">
        <v>553</v>
      </c>
      <c r="C568" s="21"/>
      <c r="D568" s="20">
        <v>992195</v>
      </c>
      <c r="E568" s="22" t="s">
        <v>536</v>
      </c>
      <c r="F568" s="23" t="s">
        <v>1123</v>
      </c>
      <c r="G568" s="20" t="s">
        <v>1488</v>
      </c>
      <c r="H568" s="101"/>
      <c r="I568" s="24">
        <v>1213</v>
      </c>
      <c r="J568" s="24">
        <v>1073</v>
      </c>
      <c r="K568" s="24">
        <v>933</v>
      </c>
      <c r="L568" s="72">
        <f t="shared" si="24"/>
        <v>0</v>
      </c>
      <c r="M568" s="72">
        <f t="shared" si="25"/>
        <v>0</v>
      </c>
      <c r="N568" s="72">
        <f t="shared" si="26"/>
        <v>0</v>
      </c>
      <c r="R568" s="33"/>
      <c r="S568" s="33"/>
      <c r="T568" s="33"/>
    </row>
    <row r="569" spans="2:20" ht="51" customHeight="1" x14ac:dyDescent="0.25">
      <c r="B569" s="15">
        <v>554</v>
      </c>
      <c r="C569" s="21"/>
      <c r="D569" s="20">
        <v>992197</v>
      </c>
      <c r="E569" s="22" t="s">
        <v>536</v>
      </c>
      <c r="F569" s="23" t="s">
        <v>1124</v>
      </c>
      <c r="G569" s="20" t="s">
        <v>1488</v>
      </c>
      <c r="H569" s="101"/>
      <c r="I569" s="24">
        <v>1213</v>
      </c>
      <c r="J569" s="24">
        <v>1073</v>
      </c>
      <c r="K569" s="24">
        <v>933</v>
      </c>
      <c r="L569" s="72">
        <f t="shared" si="24"/>
        <v>0</v>
      </c>
      <c r="M569" s="72">
        <f t="shared" si="25"/>
        <v>0</v>
      </c>
      <c r="N569" s="72">
        <f t="shared" si="26"/>
        <v>0</v>
      </c>
      <c r="R569" s="33"/>
      <c r="S569" s="33"/>
      <c r="T569" s="33"/>
    </row>
    <row r="570" spans="2:20" ht="51" customHeight="1" x14ac:dyDescent="0.25">
      <c r="B570" s="15">
        <v>555</v>
      </c>
      <c r="C570" s="21"/>
      <c r="D570" s="20">
        <v>992190</v>
      </c>
      <c r="E570" s="22" t="s">
        <v>535</v>
      </c>
      <c r="F570" s="23" t="s">
        <v>1125</v>
      </c>
      <c r="G570" s="20" t="s">
        <v>1489</v>
      </c>
      <c r="H570" s="101"/>
      <c r="I570" s="24">
        <v>1213</v>
      </c>
      <c r="J570" s="24">
        <v>1073</v>
      </c>
      <c r="K570" s="24">
        <v>933</v>
      </c>
      <c r="L570" s="72">
        <f t="shared" si="24"/>
        <v>0</v>
      </c>
      <c r="M570" s="72">
        <f t="shared" si="25"/>
        <v>0</v>
      </c>
      <c r="N570" s="72">
        <f t="shared" si="26"/>
        <v>0</v>
      </c>
      <c r="R570" s="33"/>
      <c r="S570" s="33"/>
      <c r="T570" s="33"/>
    </row>
    <row r="571" spans="2:20" ht="51" customHeight="1" x14ac:dyDescent="0.25">
      <c r="B571" s="15">
        <v>556</v>
      </c>
      <c r="C571" s="21"/>
      <c r="D571" s="20">
        <v>992192</v>
      </c>
      <c r="E571" s="22" t="s">
        <v>535</v>
      </c>
      <c r="F571" s="23" t="s">
        <v>1126</v>
      </c>
      <c r="G571" s="20" t="s">
        <v>1489</v>
      </c>
      <c r="H571" s="101"/>
      <c r="I571" s="24">
        <v>1196</v>
      </c>
      <c r="J571" s="24">
        <v>1058</v>
      </c>
      <c r="K571" s="24">
        <v>920</v>
      </c>
      <c r="L571" s="72">
        <f t="shared" si="24"/>
        <v>0</v>
      </c>
      <c r="M571" s="72">
        <f t="shared" si="25"/>
        <v>0</v>
      </c>
      <c r="N571" s="72">
        <f t="shared" si="26"/>
        <v>0</v>
      </c>
      <c r="R571" s="33"/>
      <c r="S571" s="33"/>
      <c r="T571" s="33"/>
    </row>
    <row r="572" spans="2:20" ht="51" customHeight="1" x14ac:dyDescent="0.25">
      <c r="B572" s="15">
        <v>557</v>
      </c>
      <c r="C572" s="21"/>
      <c r="D572" s="20">
        <v>992193</v>
      </c>
      <c r="E572" s="22" t="s">
        <v>535</v>
      </c>
      <c r="F572" s="23" t="s">
        <v>1127</v>
      </c>
      <c r="G572" s="20" t="s">
        <v>1489</v>
      </c>
      <c r="H572" s="101"/>
      <c r="I572" s="24">
        <v>1196</v>
      </c>
      <c r="J572" s="24">
        <v>1058</v>
      </c>
      <c r="K572" s="24">
        <v>920</v>
      </c>
      <c r="L572" s="72">
        <f t="shared" si="24"/>
        <v>0</v>
      </c>
      <c r="M572" s="72">
        <f t="shared" si="25"/>
        <v>0</v>
      </c>
      <c r="N572" s="72">
        <f t="shared" si="26"/>
        <v>0</v>
      </c>
      <c r="R572" s="33"/>
      <c r="S572" s="33"/>
      <c r="T572" s="33"/>
    </row>
    <row r="573" spans="2:20" ht="51" customHeight="1" x14ac:dyDescent="0.25">
      <c r="B573" s="15">
        <v>558</v>
      </c>
      <c r="C573" s="21"/>
      <c r="D573" s="20">
        <v>992191</v>
      </c>
      <c r="E573" s="22" t="s">
        <v>535</v>
      </c>
      <c r="F573" s="23" t="s">
        <v>1128</v>
      </c>
      <c r="G573" s="20" t="s">
        <v>1489</v>
      </c>
      <c r="H573" s="101"/>
      <c r="I573" s="24">
        <v>1213</v>
      </c>
      <c r="J573" s="24">
        <v>1073</v>
      </c>
      <c r="K573" s="24">
        <v>933</v>
      </c>
      <c r="L573" s="72">
        <f t="shared" si="24"/>
        <v>0</v>
      </c>
      <c r="M573" s="72">
        <f t="shared" si="25"/>
        <v>0</v>
      </c>
      <c r="N573" s="72">
        <f t="shared" si="26"/>
        <v>0</v>
      </c>
      <c r="R573" s="33"/>
      <c r="S573" s="33"/>
      <c r="T573" s="33"/>
    </row>
    <row r="574" spans="2:20" ht="51" customHeight="1" x14ac:dyDescent="0.25">
      <c r="B574" s="15">
        <v>559</v>
      </c>
      <c r="C574" s="21"/>
      <c r="D574" s="20">
        <v>992184</v>
      </c>
      <c r="E574" s="22" t="s">
        <v>536</v>
      </c>
      <c r="F574" s="23" t="s">
        <v>1129</v>
      </c>
      <c r="G574" s="20" t="s">
        <v>1490</v>
      </c>
      <c r="H574" s="101"/>
      <c r="I574" s="24">
        <v>1177</v>
      </c>
      <c r="J574" s="24">
        <v>1041</v>
      </c>
      <c r="K574" s="24">
        <v>905</v>
      </c>
      <c r="L574" s="72">
        <f t="shared" si="24"/>
        <v>0</v>
      </c>
      <c r="M574" s="72">
        <f t="shared" si="25"/>
        <v>0</v>
      </c>
      <c r="N574" s="72">
        <f t="shared" si="26"/>
        <v>0</v>
      </c>
      <c r="R574" s="33"/>
      <c r="S574" s="33"/>
      <c r="T574" s="33"/>
    </row>
    <row r="575" spans="2:20" ht="51" customHeight="1" x14ac:dyDescent="0.25">
      <c r="B575" s="15">
        <v>560</v>
      </c>
      <c r="C575" s="21"/>
      <c r="D575" s="20">
        <v>992185</v>
      </c>
      <c r="E575" s="22" t="s">
        <v>536</v>
      </c>
      <c r="F575" s="23" t="s">
        <v>1130</v>
      </c>
      <c r="G575" s="20" t="s">
        <v>1490</v>
      </c>
      <c r="H575" s="101"/>
      <c r="I575" s="24">
        <v>1177</v>
      </c>
      <c r="J575" s="24">
        <v>1041</v>
      </c>
      <c r="K575" s="24">
        <v>905</v>
      </c>
      <c r="L575" s="72">
        <f t="shared" si="24"/>
        <v>0</v>
      </c>
      <c r="M575" s="72">
        <f t="shared" si="25"/>
        <v>0</v>
      </c>
      <c r="N575" s="72">
        <f t="shared" si="26"/>
        <v>0</v>
      </c>
      <c r="R575" s="33"/>
      <c r="S575" s="33"/>
      <c r="T575" s="33"/>
    </row>
    <row r="576" spans="2:20" ht="51" customHeight="1" x14ac:dyDescent="0.25">
      <c r="B576" s="15">
        <v>561</v>
      </c>
      <c r="C576" s="21"/>
      <c r="D576" s="20">
        <v>992186</v>
      </c>
      <c r="E576" s="22" t="s">
        <v>536</v>
      </c>
      <c r="F576" s="23" t="s">
        <v>1131</v>
      </c>
      <c r="G576" s="20" t="s">
        <v>1490</v>
      </c>
      <c r="H576" s="101"/>
      <c r="I576" s="24">
        <v>1177</v>
      </c>
      <c r="J576" s="24">
        <v>1041</v>
      </c>
      <c r="K576" s="24">
        <v>905</v>
      </c>
      <c r="L576" s="72">
        <f t="shared" si="24"/>
        <v>0</v>
      </c>
      <c r="M576" s="72">
        <f t="shared" si="25"/>
        <v>0</v>
      </c>
      <c r="N576" s="72">
        <f t="shared" si="26"/>
        <v>0</v>
      </c>
      <c r="R576" s="33"/>
      <c r="S576" s="33"/>
      <c r="T576" s="33"/>
    </row>
    <row r="577" spans="2:20" ht="51" customHeight="1" x14ac:dyDescent="0.25">
      <c r="B577" s="15">
        <v>562</v>
      </c>
      <c r="C577" s="21"/>
      <c r="D577" s="20">
        <v>992170</v>
      </c>
      <c r="E577" s="22" t="s">
        <v>535</v>
      </c>
      <c r="F577" s="23" t="s">
        <v>1132</v>
      </c>
      <c r="G577" s="20" t="s">
        <v>1491</v>
      </c>
      <c r="H577" s="101"/>
      <c r="I577" s="24">
        <v>876</v>
      </c>
      <c r="J577" s="24">
        <v>775</v>
      </c>
      <c r="K577" s="24">
        <v>674</v>
      </c>
      <c r="L577" s="72">
        <f t="shared" si="24"/>
        <v>0</v>
      </c>
      <c r="M577" s="72">
        <f t="shared" si="25"/>
        <v>0</v>
      </c>
      <c r="N577" s="72">
        <f t="shared" si="26"/>
        <v>0</v>
      </c>
      <c r="R577" s="33"/>
      <c r="S577" s="33"/>
      <c r="T577" s="33"/>
    </row>
    <row r="578" spans="2:20" ht="51" customHeight="1" x14ac:dyDescent="0.25">
      <c r="B578" s="15">
        <v>563</v>
      </c>
      <c r="C578" s="21"/>
      <c r="D578" s="20">
        <v>992171</v>
      </c>
      <c r="E578" s="22" t="s">
        <v>535</v>
      </c>
      <c r="F578" s="23" t="s">
        <v>1133</v>
      </c>
      <c r="G578" s="20" t="s">
        <v>1491</v>
      </c>
      <c r="H578" s="101"/>
      <c r="I578" s="24">
        <v>876</v>
      </c>
      <c r="J578" s="24">
        <v>775</v>
      </c>
      <c r="K578" s="24">
        <v>674</v>
      </c>
      <c r="L578" s="72">
        <f t="shared" si="24"/>
        <v>0</v>
      </c>
      <c r="M578" s="72">
        <f t="shared" si="25"/>
        <v>0</v>
      </c>
      <c r="N578" s="72">
        <f t="shared" si="26"/>
        <v>0</v>
      </c>
      <c r="R578" s="33"/>
      <c r="S578" s="33"/>
      <c r="T578" s="33"/>
    </row>
    <row r="579" spans="2:20" ht="51" customHeight="1" x14ac:dyDescent="0.25">
      <c r="B579" s="15">
        <v>564</v>
      </c>
      <c r="C579" s="21"/>
      <c r="D579" s="20">
        <v>992172</v>
      </c>
      <c r="E579" s="22" t="s">
        <v>535</v>
      </c>
      <c r="F579" s="23" t="s">
        <v>1134</v>
      </c>
      <c r="G579" s="20" t="s">
        <v>1491</v>
      </c>
      <c r="H579" s="101"/>
      <c r="I579" s="24">
        <v>876</v>
      </c>
      <c r="J579" s="24">
        <v>775</v>
      </c>
      <c r="K579" s="24">
        <v>674</v>
      </c>
      <c r="L579" s="72">
        <f t="shared" si="24"/>
        <v>0</v>
      </c>
      <c r="M579" s="72">
        <f t="shared" si="25"/>
        <v>0</v>
      </c>
      <c r="N579" s="72">
        <f t="shared" si="26"/>
        <v>0</v>
      </c>
      <c r="R579" s="33"/>
      <c r="S579" s="33"/>
      <c r="T579" s="33"/>
    </row>
    <row r="580" spans="2:20" ht="51" customHeight="1" x14ac:dyDescent="0.25">
      <c r="B580" s="15">
        <v>565</v>
      </c>
      <c r="C580" s="21"/>
      <c r="D580" s="20">
        <v>992173</v>
      </c>
      <c r="E580" s="22" t="s">
        <v>535</v>
      </c>
      <c r="F580" s="23" t="s">
        <v>1135</v>
      </c>
      <c r="G580" s="20" t="s">
        <v>1491</v>
      </c>
      <c r="H580" s="101"/>
      <c r="I580" s="24">
        <v>876</v>
      </c>
      <c r="J580" s="24">
        <v>775</v>
      </c>
      <c r="K580" s="24">
        <v>674</v>
      </c>
      <c r="L580" s="72">
        <f t="shared" si="24"/>
        <v>0</v>
      </c>
      <c r="M580" s="72">
        <f t="shared" si="25"/>
        <v>0</v>
      </c>
      <c r="N580" s="72">
        <f t="shared" si="26"/>
        <v>0</v>
      </c>
      <c r="R580" s="33"/>
      <c r="S580" s="33"/>
      <c r="T580" s="33"/>
    </row>
    <row r="581" spans="2:20" ht="51" customHeight="1" x14ac:dyDescent="0.25">
      <c r="B581" s="15">
        <v>566</v>
      </c>
      <c r="C581" s="21"/>
      <c r="D581" s="20">
        <v>900502</v>
      </c>
      <c r="E581" s="22" t="s">
        <v>385</v>
      </c>
      <c r="F581" s="23" t="s">
        <v>1136</v>
      </c>
      <c r="G581" s="20" t="s">
        <v>1492</v>
      </c>
      <c r="H581" s="101"/>
      <c r="I581" s="24">
        <v>2040</v>
      </c>
      <c r="J581" s="24">
        <v>1804</v>
      </c>
      <c r="K581" s="24">
        <v>1569</v>
      </c>
      <c r="L581" s="72">
        <f t="shared" si="24"/>
        <v>0</v>
      </c>
      <c r="M581" s="72">
        <f t="shared" si="25"/>
        <v>0</v>
      </c>
      <c r="N581" s="72">
        <f t="shared" si="26"/>
        <v>0</v>
      </c>
      <c r="R581" s="33"/>
      <c r="S581" s="33"/>
      <c r="T581" s="33"/>
    </row>
    <row r="582" spans="2:20" ht="51" customHeight="1" x14ac:dyDescent="0.25">
      <c r="B582" s="15">
        <v>567</v>
      </c>
      <c r="C582" s="21"/>
      <c r="D582" s="20">
        <v>900501</v>
      </c>
      <c r="E582" s="22" t="s">
        <v>385</v>
      </c>
      <c r="F582" s="23" t="s">
        <v>1137</v>
      </c>
      <c r="G582" s="20" t="s">
        <v>1492</v>
      </c>
      <c r="H582" s="101"/>
      <c r="I582" s="24">
        <v>2040</v>
      </c>
      <c r="J582" s="24">
        <v>1804</v>
      </c>
      <c r="K582" s="24">
        <v>1569</v>
      </c>
      <c r="L582" s="72">
        <f t="shared" si="24"/>
        <v>0</v>
      </c>
      <c r="M582" s="72">
        <f t="shared" si="25"/>
        <v>0</v>
      </c>
      <c r="N582" s="72">
        <f t="shared" si="26"/>
        <v>0</v>
      </c>
      <c r="R582" s="33"/>
      <c r="S582" s="33"/>
      <c r="T582" s="33"/>
    </row>
    <row r="583" spans="2:20" ht="51" customHeight="1" x14ac:dyDescent="0.25">
      <c r="B583" s="15">
        <v>568</v>
      </c>
      <c r="C583" s="21"/>
      <c r="D583" s="20">
        <v>990413</v>
      </c>
      <c r="E583" s="22" t="s">
        <v>525</v>
      </c>
      <c r="F583" s="23" t="s">
        <v>1138</v>
      </c>
      <c r="G583" s="20" t="s">
        <v>1493</v>
      </c>
      <c r="H583" s="101"/>
      <c r="I583" s="24">
        <v>754</v>
      </c>
      <c r="J583" s="24">
        <v>667</v>
      </c>
      <c r="K583" s="24">
        <v>580</v>
      </c>
      <c r="L583" s="72">
        <f t="shared" si="24"/>
        <v>0</v>
      </c>
      <c r="M583" s="72">
        <f t="shared" si="25"/>
        <v>0</v>
      </c>
      <c r="N583" s="72">
        <f t="shared" si="26"/>
        <v>0</v>
      </c>
      <c r="R583" s="33"/>
      <c r="S583" s="33"/>
      <c r="T583" s="33"/>
    </row>
    <row r="584" spans="2:20" ht="51" customHeight="1" x14ac:dyDescent="0.25">
      <c r="B584" s="15">
        <v>569</v>
      </c>
      <c r="C584" s="21"/>
      <c r="D584" s="20">
        <v>990401</v>
      </c>
      <c r="E584" s="22" t="s">
        <v>524</v>
      </c>
      <c r="F584" s="23" t="s">
        <v>1139</v>
      </c>
      <c r="G584" s="20" t="s">
        <v>1494</v>
      </c>
      <c r="H584" s="101"/>
      <c r="I584" s="24">
        <v>754</v>
      </c>
      <c r="J584" s="24">
        <v>667</v>
      </c>
      <c r="K584" s="24">
        <v>580</v>
      </c>
      <c r="L584" s="72">
        <f t="shared" si="24"/>
        <v>0</v>
      </c>
      <c r="M584" s="72">
        <f t="shared" si="25"/>
        <v>0</v>
      </c>
      <c r="N584" s="72">
        <f t="shared" si="26"/>
        <v>0</v>
      </c>
      <c r="R584" s="33"/>
      <c r="S584" s="33"/>
      <c r="T584" s="33"/>
    </row>
    <row r="585" spans="2:20" ht="51" customHeight="1" x14ac:dyDescent="0.25">
      <c r="B585" s="15">
        <v>570</v>
      </c>
      <c r="C585" s="16"/>
      <c r="D585" s="15">
        <v>990406</v>
      </c>
      <c r="E585" s="17" t="s">
        <v>525</v>
      </c>
      <c r="F585" s="18" t="s">
        <v>1140</v>
      </c>
      <c r="G585" s="15" t="s">
        <v>1495</v>
      </c>
      <c r="H585" s="104"/>
      <c r="I585" s="19">
        <v>589</v>
      </c>
      <c r="J585" s="19">
        <v>521</v>
      </c>
      <c r="K585" s="19">
        <v>453</v>
      </c>
      <c r="L585" s="72">
        <f t="shared" si="24"/>
        <v>0</v>
      </c>
      <c r="M585" s="72">
        <f t="shared" si="25"/>
        <v>0</v>
      </c>
      <c r="N585" s="72">
        <f t="shared" si="26"/>
        <v>0</v>
      </c>
      <c r="R585" s="33"/>
      <c r="S585" s="33"/>
      <c r="T585" s="33"/>
    </row>
    <row r="586" spans="2:20" ht="51" customHeight="1" x14ac:dyDescent="0.25">
      <c r="B586" s="15">
        <v>571</v>
      </c>
      <c r="C586" s="21"/>
      <c r="D586" s="20">
        <v>900435</v>
      </c>
      <c r="E586" s="22" t="s">
        <v>385</v>
      </c>
      <c r="F586" s="23" t="s">
        <v>1141</v>
      </c>
      <c r="G586" s="20" t="s">
        <v>1395</v>
      </c>
      <c r="H586" s="101"/>
      <c r="I586" s="24">
        <v>1037</v>
      </c>
      <c r="J586" s="24">
        <v>918</v>
      </c>
      <c r="K586" s="24">
        <v>798</v>
      </c>
      <c r="L586" s="72">
        <f t="shared" si="24"/>
        <v>0</v>
      </c>
      <c r="M586" s="72">
        <f t="shared" si="25"/>
        <v>0</v>
      </c>
      <c r="N586" s="72">
        <f t="shared" si="26"/>
        <v>0</v>
      </c>
      <c r="R586" s="33"/>
      <c r="S586" s="33"/>
      <c r="T586" s="33"/>
    </row>
    <row r="587" spans="2:20" ht="51" customHeight="1" x14ac:dyDescent="0.25">
      <c r="B587" s="15">
        <v>572</v>
      </c>
      <c r="C587" s="21"/>
      <c r="D587" s="20">
        <v>900436</v>
      </c>
      <c r="E587" s="22" t="s">
        <v>385</v>
      </c>
      <c r="F587" s="23" t="s">
        <v>1141</v>
      </c>
      <c r="G587" s="20" t="s">
        <v>1496</v>
      </c>
      <c r="H587" s="101"/>
      <c r="I587" s="24">
        <v>1518</v>
      </c>
      <c r="J587" s="24">
        <v>1343</v>
      </c>
      <c r="K587" s="24">
        <v>1168</v>
      </c>
      <c r="L587" s="72">
        <f t="shared" ref="L587:L650" si="27">I587*$H587</f>
        <v>0</v>
      </c>
      <c r="M587" s="72">
        <f t="shared" ref="M587:M650" si="28">J587*$H587</f>
        <v>0</v>
      </c>
      <c r="N587" s="72">
        <f t="shared" ref="N587:N650" si="29">K587*$H587</f>
        <v>0</v>
      </c>
      <c r="R587" s="33"/>
      <c r="S587" s="33"/>
      <c r="T587" s="33"/>
    </row>
    <row r="588" spans="2:20" ht="21" x14ac:dyDescent="0.25">
      <c r="B588" s="80"/>
      <c r="C588" s="80"/>
      <c r="D588" s="80"/>
      <c r="E588" s="97" t="s">
        <v>638</v>
      </c>
      <c r="F588" s="95"/>
      <c r="G588" s="86"/>
      <c r="H588" s="86"/>
      <c r="I588" s="86"/>
      <c r="J588" s="86"/>
      <c r="K588" s="86"/>
      <c r="L588" s="72">
        <f t="shared" si="27"/>
        <v>0</v>
      </c>
      <c r="M588" s="72">
        <f t="shared" si="28"/>
        <v>0</v>
      </c>
      <c r="N588" s="72">
        <f t="shared" si="29"/>
        <v>0</v>
      </c>
      <c r="R588" s="33"/>
      <c r="S588" s="33"/>
      <c r="T588" s="33"/>
    </row>
    <row r="589" spans="2:20" ht="51" customHeight="1" x14ac:dyDescent="0.25">
      <c r="B589" s="15">
        <v>573</v>
      </c>
      <c r="C589" s="21"/>
      <c r="D589" s="20" t="s">
        <v>305</v>
      </c>
      <c r="E589" s="22" t="s">
        <v>302</v>
      </c>
      <c r="F589" s="23" t="s">
        <v>1142</v>
      </c>
      <c r="G589" s="20" t="s">
        <v>604</v>
      </c>
      <c r="H589" s="101"/>
      <c r="I589" s="24">
        <v>27284</v>
      </c>
      <c r="J589" s="24">
        <v>24136</v>
      </c>
      <c r="K589" s="24">
        <v>20988</v>
      </c>
      <c r="L589" s="72">
        <f t="shared" si="27"/>
        <v>0</v>
      </c>
      <c r="M589" s="72">
        <f t="shared" si="28"/>
        <v>0</v>
      </c>
      <c r="N589" s="72">
        <f t="shared" si="29"/>
        <v>0</v>
      </c>
      <c r="R589" s="33"/>
      <c r="S589" s="33"/>
      <c r="T589" s="33"/>
    </row>
    <row r="590" spans="2:20" ht="51" customHeight="1" x14ac:dyDescent="0.25">
      <c r="B590" s="15">
        <v>574</v>
      </c>
      <c r="C590" s="21"/>
      <c r="D590" s="20" t="s">
        <v>342</v>
      </c>
      <c r="E590" s="22" t="s">
        <v>343</v>
      </c>
      <c r="F590" s="23" t="s">
        <v>1143</v>
      </c>
      <c r="G590" s="20" t="s">
        <v>1497</v>
      </c>
      <c r="H590" s="101"/>
      <c r="I590" s="24">
        <v>25431</v>
      </c>
      <c r="J590" s="24">
        <v>22496</v>
      </c>
      <c r="K590" s="24">
        <v>19562</v>
      </c>
      <c r="L590" s="72">
        <f t="shared" si="27"/>
        <v>0</v>
      </c>
      <c r="M590" s="72">
        <f t="shared" si="28"/>
        <v>0</v>
      </c>
      <c r="N590" s="72">
        <f t="shared" si="29"/>
        <v>0</v>
      </c>
      <c r="R590" s="33"/>
      <c r="S590" s="33"/>
      <c r="T590" s="33"/>
    </row>
    <row r="591" spans="2:20" ht="51" customHeight="1" x14ac:dyDescent="0.25">
      <c r="B591" s="15">
        <v>575</v>
      </c>
      <c r="C591" s="21"/>
      <c r="D591" s="20">
        <v>992409</v>
      </c>
      <c r="E591" s="22" t="s">
        <v>403</v>
      </c>
      <c r="F591" s="23" t="s">
        <v>1144</v>
      </c>
      <c r="G591" s="20" t="s">
        <v>1498</v>
      </c>
      <c r="H591" s="101"/>
      <c r="I591" s="24">
        <v>24300</v>
      </c>
      <c r="J591" s="24">
        <v>21496</v>
      </c>
      <c r="K591" s="24">
        <v>18692</v>
      </c>
      <c r="L591" s="72">
        <f t="shared" si="27"/>
        <v>0</v>
      </c>
      <c r="M591" s="72">
        <f t="shared" si="28"/>
        <v>0</v>
      </c>
      <c r="N591" s="72">
        <f t="shared" si="29"/>
        <v>0</v>
      </c>
      <c r="R591" s="33"/>
      <c r="S591" s="33"/>
      <c r="T591" s="33"/>
    </row>
    <row r="592" spans="2:20" ht="51" customHeight="1" x14ac:dyDescent="0.25">
      <c r="B592" s="15">
        <v>576</v>
      </c>
      <c r="C592" s="21"/>
      <c r="D592" s="20">
        <v>972600</v>
      </c>
      <c r="E592" s="22" t="s">
        <v>447</v>
      </c>
      <c r="F592" s="23" t="s">
        <v>1145</v>
      </c>
      <c r="G592" s="20" t="s">
        <v>604</v>
      </c>
      <c r="H592" s="101"/>
      <c r="I592" s="24">
        <v>20462</v>
      </c>
      <c r="J592" s="24">
        <v>18101</v>
      </c>
      <c r="K592" s="24">
        <v>15740</v>
      </c>
      <c r="L592" s="72">
        <f t="shared" si="27"/>
        <v>0</v>
      </c>
      <c r="M592" s="72">
        <f t="shared" si="28"/>
        <v>0</v>
      </c>
      <c r="N592" s="72">
        <f t="shared" si="29"/>
        <v>0</v>
      </c>
      <c r="R592" s="33"/>
      <c r="S592" s="33"/>
      <c r="T592" s="33"/>
    </row>
    <row r="593" spans="2:20" ht="51" customHeight="1" x14ac:dyDescent="0.25">
      <c r="B593" s="15">
        <v>577</v>
      </c>
      <c r="C593" s="21"/>
      <c r="D593" s="20">
        <v>972601</v>
      </c>
      <c r="E593" s="22" t="s">
        <v>448</v>
      </c>
      <c r="F593" s="23" t="s">
        <v>1146</v>
      </c>
      <c r="G593" s="20" t="s">
        <v>604</v>
      </c>
      <c r="H593" s="101"/>
      <c r="I593" s="24">
        <v>20462</v>
      </c>
      <c r="J593" s="24">
        <v>18101</v>
      </c>
      <c r="K593" s="24">
        <v>15740</v>
      </c>
      <c r="L593" s="72">
        <f t="shared" si="27"/>
        <v>0</v>
      </c>
      <c r="M593" s="72">
        <f t="shared" si="28"/>
        <v>0</v>
      </c>
      <c r="N593" s="72">
        <f t="shared" si="29"/>
        <v>0</v>
      </c>
      <c r="R593" s="33"/>
      <c r="S593" s="33"/>
      <c r="T593" s="33"/>
    </row>
    <row r="594" spans="2:20" ht="51" customHeight="1" x14ac:dyDescent="0.25">
      <c r="B594" s="15">
        <v>578</v>
      </c>
      <c r="C594" s="21"/>
      <c r="D594" s="20" t="s">
        <v>263</v>
      </c>
      <c r="E594" s="22" t="s">
        <v>261</v>
      </c>
      <c r="F594" s="23" t="s">
        <v>1147</v>
      </c>
      <c r="G594" s="20" t="s">
        <v>1499</v>
      </c>
      <c r="H594" s="101"/>
      <c r="I594" s="24">
        <v>16823</v>
      </c>
      <c r="J594" s="24">
        <v>14882</v>
      </c>
      <c r="K594" s="24">
        <v>12941</v>
      </c>
      <c r="L594" s="72">
        <f t="shared" si="27"/>
        <v>0</v>
      </c>
      <c r="M594" s="72">
        <f t="shared" si="28"/>
        <v>0</v>
      </c>
      <c r="N594" s="72">
        <f t="shared" si="29"/>
        <v>0</v>
      </c>
      <c r="R594" s="33"/>
      <c r="S594" s="33"/>
      <c r="T594" s="33"/>
    </row>
    <row r="595" spans="2:20" ht="51" customHeight="1" x14ac:dyDescent="0.25">
      <c r="B595" s="15">
        <v>579</v>
      </c>
      <c r="C595" s="21"/>
      <c r="D595" s="20" t="s">
        <v>344</v>
      </c>
      <c r="E595" s="22" t="s">
        <v>343</v>
      </c>
      <c r="F595" s="23" t="s">
        <v>1148</v>
      </c>
      <c r="G595" s="20" t="s">
        <v>1497</v>
      </c>
      <c r="H595" s="101"/>
      <c r="I595" s="24">
        <v>15989</v>
      </c>
      <c r="J595" s="24">
        <v>14144</v>
      </c>
      <c r="K595" s="24">
        <v>12299</v>
      </c>
      <c r="L595" s="72">
        <f t="shared" si="27"/>
        <v>0</v>
      </c>
      <c r="M595" s="72">
        <f t="shared" si="28"/>
        <v>0</v>
      </c>
      <c r="N595" s="72">
        <f t="shared" si="29"/>
        <v>0</v>
      </c>
      <c r="R595" s="33"/>
      <c r="S595" s="33"/>
      <c r="T595" s="33"/>
    </row>
    <row r="596" spans="2:20" ht="51" customHeight="1" x14ac:dyDescent="0.25">
      <c r="B596" s="15">
        <v>580</v>
      </c>
      <c r="C596" s="21"/>
      <c r="D596" s="20">
        <v>924001</v>
      </c>
      <c r="E596" s="22" t="s">
        <v>402</v>
      </c>
      <c r="F596" s="23" t="s">
        <v>1149</v>
      </c>
      <c r="G596" s="20" t="s">
        <v>1500</v>
      </c>
      <c r="H596" s="101"/>
      <c r="I596" s="24">
        <v>15064</v>
      </c>
      <c r="J596" s="24">
        <v>13326</v>
      </c>
      <c r="K596" s="24">
        <v>11588</v>
      </c>
      <c r="L596" s="72">
        <f t="shared" si="27"/>
        <v>0</v>
      </c>
      <c r="M596" s="72">
        <f t="shared" si="28"/>
        <v>0</v>
      </c>
      <c r="N596" s="72">
        <f t="shared" si="29"/>
        <v>0</v>
      </c>
      <c r="R596" s="33"/>
      <c r="S596" s="33"/>
      <c r="T596" s="33"/>
    </row>
    <row r="597" spans="2:20" ht="51" customHeight="1" x14ac:dyDescent="0.25">
      <c r="B597" s="15">
        <v>581</v>
      </c>
      <c r="C597" s="21"/>
      <c r="D597" s="20">
        <v>924002</v>
      </c>
      <c r="E597" s="22" t="s">
        <v>402</v>
      </c>
      <c r="F597" s="23" t="s">
        <v>1149</v>
      </c>
      <c r="G597" s="20" t="s">
        <v>1501</v>
      </c>
      <c r="H597" s="101"/>
      <c r="I597" s="24">
        <v>15064</v>
      </c>
      <c r="J597" s="24">
        <v>13326</v>
      </c>
      <c r="K597" s="24">
        <v>11588</v>
      </c>
      <c r="L597" s="72">
        <f t="shared" si="27"/>
        <v>0</v>
      </c>
      <c r="M597" s="72">
        <f t="shared" si="28"/>
        <v>0</v>
      </c>
      <c r="N597" s="72">
        <f t="shared" si="29"/>
        <v>0</v>
      </c>
      <c r="R597" s="33"/>
      <c r="S597" s="33"/>
      <c r="T597" s="33"/>
    </row>
    <row r="598" spans="2:20" ht="51" customHeight="1" x14ac:dyDescent="0.25">
      <c r="B598" s="15">
        <v>582</v>
      </c>
      <c r="C598" s="21"/>
      <c r="D598" s="20" t="s">
        <v>289</v>
      </c>
      <c r="E598" s="22" t="s">
        <v>290</v>
      </c>
      <c r="F598" s="23" t="s">
        <v>1150</v>
      </c>
      <c r="G598" s="20" t="s">
        <v>1497</v>
      </c>
      <c r="H598" s="101"/>
      <c r="I598" s="24">
        <v>14849</v>
      </c>
      <c r="J598" s="24">
        <v>13135</v>
      </c>
      <c r="K598" s="24">
        <v>11422</v>
      </c>
      <c r="L598" s="72">
        <f t="shared" si="27"/>
        <v>0</v>
      </c>
      <c r="M598" s="72">
        <f t="shared" si="28"/>
        <v>0</v>
      </c>
      <c r="N598" s="72">
        <f t="shared" si="29"/>
        <v>0</v>
      </c>
      <c r="R598" s="33"/>
      <c r="S598" s="33"/>
      <c r="T598" s="33"/>
    </row>
    <row r="599" spans="2:20" ht="51" customHeight="1" x14ac:dyDescent="0.25">
      <c r="B599" s="15">
        <v>583</v>
      </c>
      <c r="C599" s="21"/>
      <c r="D599" s="20">
        <v>9722705</v>
      </c>
      <c r="E599" s="22" t="s">
        <v>446</v>
      </c>
      <c r="F599" s="23" t="s">
        <v>1151</v>
      </c>
      <c r="G599" s="20" t="s">
        <v>1502</v>
      </c>
      <c r="H599" s="101"/>
      <c r="I599" s="24">
        <v>12263</v>
      </c>
      <c r="J599" s="24">
        <v>10848</v>
      </c>
      <c r="K599" s="24">
        <v>9433</v>
      </c>
      <c r="L599" s="72">
        <f t="shared" si="27"/>
        <v>0</v>
      </c>
      <c r="M599" s="72">
        <f t="shared" si="28"/>
        <v>0</v>
      </c>
      <c r="N599" s="72">
        <f t="shared" si="29"/>
        <v>0</v>
      </c>
      <c r="R599" s="33"/>
      <c r="S599" s="33"/>
      <c r="T599" s="33"/>
    </row>
    <row r="600" spans="2:20" ht="51" customHeight="1" x14ac:dyDescent="0.25">
      <c r="B600" s="15">
        <v>584</v>
      </c>
      <c r="C600" s="21"/>
      <c r="D600" s="20" t="s">
        <v>340</v>
      </c>
      <c r="E600" s="22" t="s">
        <v>338</v>
      </c>
      <c r="F600" s="23" t="s">
        <v>1152</v>
      </c>
      <c r="G600" s="20" t="s">
        <v>1499</v>
      </c>
      <c r="H600" s="101"/>
      <c r="I600" s="24">
        <v>11296</v>
      </c>
      <c r="J600" s="24">
        <v>9992</v>
      </c>
      <c r="K600" s="24">
        <v>8689</v>
      </c>
      <c r="L600" s="72">
        <f t="shared" si="27"/>
        <v>0</v>
      </c>
      <c r="M600" s="72">
        <f t="shared" si="28"/>
        <v>0</v>
      </c>
      <c r="N600" s="72">
        <f t="shared" si="29"/>
        <v>0</v>
      </c>
      <c r="R600" s="33"/>
      <c r="S600" s="33"/>
      <c r="T600" s="33"/>
    </row>
    <row r="601" spans="2:20" ht="51" customHeight="1" x14ac:dyDescent="0.25">
      <c r="B601" s="15">
        <v>585</v>
      </c>
      <c r="C601" s="21"/>
      <c r="D601" s="20" t="s">
        <v>333</v>
      </c>
      <c r="E601" s="22" t="s">
        <v>328</v>
      </c>
      <c r="F601" s="23" t="s">
        <v>1153</v>
      </c>
      <c r="G601" s="20" t="s">
        <v>1499</v>
      </c>
      <c r="H601" s="101"/>
      <c r="I601" s="24">
        <v>11296</v>
      </c>
      <c r="J601" s="24">
        <v>9992</v>
      </c>
      <c r="K601" s="24">
        <v>8689</v>
      </c>
      <c r="L601" s="72">
        <f t="shared" si="27"/>
        <v>0</v>
      </c>
      <c r="M601" s="72">
        <f t="shared" si="28"/>
        <v>0</v>
      </c>
      <c r="N601" s="72">
        <f t="shared" si="29"/>
        <v>0</v>
      </c>
      <c r="R601" s="33"/>
      <c r="S601" s="33"/>
      <c r="T601" s="33"/>
    </row>
    <row r="602" spans="2:20" ht="51" customHeight="1" x14ac:dyDescent="0.25">
      <c r="B602" s="15">
        <v>586</v>
      </c>
      <c r="C602" s="21"/>
      <c r="D602" s="20">
        <v>9722032</v>
      </c>
      <c r="E602" s="22" t="s">
        <v>440</v>
      </c>
      <c r="F602" s="23" t="s">
        <v>1154</v>
      </c>
      <c r="G602" s="20" t="s">
        <v>1503</v>
      </c>
      <c r="H602" s="101"/>
      <c r="I602" s="24">
        <v>10956</v>
      </c>
      <c r="J602" s="24">
        <v>9692</v>
      </c>
      <c r="K602" s="24">
        <v>8428</v>
      </c>
      <c r="L602" s="72">
        <f t="shared" si="27"/>
        <v>0</v>
      </c>
      <c r="M602" s="72">
        <f t="shared" si="28"/>
        <v>0</v>
      </c>
      <c r="N602" s="72">
        <f t="shared" si="29"/>
        <v>0</v>
      </c>
      <c r="R602" s="33"/>
      <c r="S602" s="33"/>
      <c r="T602" s="33"/>
    </row>
    <row r="603" spans="2:20" ht="51" customHeight="1" x14ac:dyDescent="0.25">
      <c r="B603" s="15">
        <v>587</v>
      </c>
      <c r="C603" s="21"/>
      <c r="D603" s="20">
        <v>924009</v>
      </c>
      <c r="E603" s="22" t="s">
        <v>403</v>
      </c>
      <c r="F603" s="23" t="s">
        <v>1155</v>
      </c>
      <c r="G603" s="20" t="s">
        <v>1504</v>
      </c>
      <c r="H603" s="101"/>
      <c r="I603" s="24">
        <v>10660</v>
      </c>
      <c r="J603" s="24">
        <v>9430</v>
      </c>
      <c r="K603" s="24">
        <v>8200</v>
      </c>
      <c r="L603" s="72">
        <f t="shared" si="27"/>
        <v>0</v>
      </c>
      <c r="M603" s="72">
        <f t="shared" si="28"/>
        <v>0</v>
      </c>
      <c r="N603" s="72">
        <f t="shared" si="29"/>
        <v>0</v>
      </c>
      <c r="R603" s="33"/>
      <c r="S603" s="33"/>
      <c r="T603" s="33"/>
    </row>
    <row r="604" spans="2:20" ht="51" customHeight="1" x14ac:dyDescent="0.25">
      <c r="B604" s="15">
        <v>588</v>
      </c>
      <c r="C604" s="21"/>
      <c r="D604" s="20" t="s">
        <v>90</v>
      </c>
      <c r="E604" s="22" t="s">
        <v>89</v>
      </c>
      <c r="F604" s="23" t="s">
        <v>1156</v>
      </c>
      <c r="G604" s="20" t="s">
        <v>1499</v>
      </c>
      <c r="H604" s="101"/>
      <c r="I604" s="24">
        <v>10656</v>
      </c>
      <c r="J604" s="24">
        <v>9427</v>
      </c>
      <c r="K604" s="24">
        <v>8197</v>
      </c>
      <c r="L604" s="72">
        <f t="shared" si="27"/>
        <v>0</v>
      </c>
      <c r="M604" s="72">
        <f t="shared" si="28"/>
        <v>0</v>
      </c>
      <c r="N604" s="72">
        <f t="shared" si="29"/>
        <v>0</v>
      </c>
      <c r="R604" s="33"/>
      <c r="S604" s="33"/>
      <c r="T604" s="33"/>
    </row>
    <row r="605" spans="2:20" ht="51" customHeight="1" x14ac:dyDescent="0.25">
      <c r="B605" s="15">
        <v>589</v>
      </c>
      <c r="C605" s="21"/>
      <c r="D605" s="20">
        <v>998038</v>
      </c>
      <c r="E605" s="22" t="s">
        <v>595</v>
      </c>
      <c r="F605" s="23" t="s">
        <v>1157</v>
      </c>
      <c r="G605" s="20" t="s">
        <v>1505</v>
      </c>
      <c r="H605" s="101"/>
      <c r="I605" s="24">
        <v>10373</v>
      </c>
      <c r="J605" s="24">
        <v>9176</v>
      </c>
      <c r="K605" s="24">
        <v>7979</v>
      </c>
      <c r="L605" s="72">
        <f t="shared" si="27"/>
        <v>0</v>
      </c>
      <c r="M605" s="72">
        <f t="shared" si="28"/>
        <v>0</v>
      </c>
      <c r="N605" s="72">
        <f t="shared" si="29"/>
        <v>0</v>
      </c>
      <c r="R605" s="33"/>
      <c r="S605" s="33"/>
      <c r="T605" s="33"/>
    </row>
    <row r="606" spans="2:20" ht="51" customHeight="1" x14ac:dyDescent="0.25">
      <c r="B606" s="15">
        <v>590</v>
      </c>
      <c r="C606" s="21"/>
      <c r="D606" s="20">
        <v>9722006</v>
      </c>
      <c r="E606" s="22" t="s">
        <v>434</v>
      </c>
      <c r="F606" s="23" t="s">
        <v>1158</v>
      </c>
      <c r="G606" s="20" t="s">
        <v>604</v>
      </c>
      <c r="H606" s="101"/>
      <c r="I606" s="24">
        <v>8694</v>
      </c>
      <c r="J606" s="24">
        <v>7691</v>
      </c>
      <c r="K606" s="24">
        <v>6688</v>
      </c>
      <c r="L606" s="72">
        <f t="shared" si="27"/>
        <v>0</v>
      </c>
      <c r="M606" s="72">
        <f t="shared" si="28"/>
        <v>0</v>
      </c>
      <c r="N606" s="72">
        <f t="shared" si="29"/>
        <v>0</v>
      </c>
      <c r="R606" s="33"/>
      <c r="S606" s="33"/>
      <c r="T606" s="33"/>
    </row>
    <row r="607" spans="2:20" ht="51" customHeight="1" x14ac:dyDescent="0.25">
      <c r="B607" s="15">
        <v>591</v>
      </c>
      <c r="C607" s="21"/>
      <c r="D607" s="20" t="s">
        <v>516</v>
      </c>
      <c r="E607" s="22" t="s">
        <v>394</v>
      </c>
      <c r="F607" s="23" t="s">
        <v>1159</v>
      </c>
      <c r="G607" s="20" t="s">
        <v>604</v>
      </c>
      <c r="H607" s="101"/>
      <c r="I607" s="24">
        <v>6817</v>
      </c>
      <c r="J607" s="24">
        <v>6031</v>
      </c>
      <c r="K607" s="24">
        <v>5244</v>
      </c>
      <c r="L607" s="72">
        <f t="shared" si="27"/>
        <v>0</v>
      </c>
      <c r="M607" s="72">
        <f t="shared" si="28"/>
        <v>0</v>
      </c>
      <c r="N607" s="72">
        <f t="shared" si="29"/>
        <v>0</v>
      </c>
      <c r="R607" s="33"/>
      <c r="S607" s="33"/>
      <c r="T607" s="33"/>
    </row>
    <row r="608" spans="2:20" ht="51" customHeight="1" x14ac:dyDescent="0.25">
      <c r="B608" s="15">
        <v>592</v>
      </c>
      <c r="C608" s="21"/>
      <c r="D608" s="20" t="s">
        <v>297</v>
      </c>
      <c r="E608" s="22" t="s">
        <v>295</v>
      </c>
      <c r="F608" s="23" t="s">
        <v>1160</v>
      </c>
      <c r="G608" s="20" t="s">
        <v>604</v>
      </c>
      <c r="H608" s="101"/>
      <c r="I608" s="24">
        <v>5909</v>
      </c>
      <c r="J608" s="24">
        <v>5227</v>
      </c>
      <c r="K608" s="24">
        <v>4545</v>
      </c>
      <c r="L608" s="72">
        <f t="shared" si="27"/>
        <v>0</v>
      </c>
      <c r="M608" s="72">
        <f t="shared" si="28"/>
        <v>0</v>
      </c>
      <c r="N608" s="72">
        <f t="shared" si="29"/>
        <v>0</v>
      </c>
      <c r="R608" s="33"/>
      <c r="S608" s="33"/>
      <c r="T608" s="33"/>
    </row>
    <row r="609" spans="2:20" ht="51" customHeight="1" x14ac:dyDescent="0.25">
      <c r="B609" s="15">
        <v>593</v>
      </c>
      <c r="C609" s="21"/>
      <c r="D609" s="20">
        <v>9722700</v>
      </c>
      <c r="E609" s="22" t="s">
        <v>446</v>
      </c>
      <c r="F609" s="23" t="s">
        <v>1161</v>
      </c>
      <c r="G609" s="20" t="s">
        <v>604</v>
      </c>
      <c r="H609" s="101"/>
      <c r="I609" s="24">
        <v>5454</v>
      </c>
      <c r="J609" s="24">
        <v>4824</v>
      </c>
      <c r="K609" s="24">
        <v>4195</v>
      </c>
      <c r="L609" s="72">
        <f t="shared" si="27"/>
        <v>0</v>
      </c>
      <c r="M609" s="72">
        <f t="shared" si="28"/>
        <v>0</v>
      </c>
      <c r="N609" s="72">
        <f t="shared" si="29"/>
        <v>0</v>
      </c>
      <c r="R609" s="33"/>
      <c r="S609" s="33"/>
      <c r="T609" s="33"/>
    </row>
    <row r="610" spans="2:20" ht="51" customHeight="1" x14ac:dyDescent="0.25">
      <c r="B610" s="15">
        <v>594</v>
      </c>
      <c r="C610" s="21"/>
      <c r="D610" s="20">
        <v>9722710</v>
      </c>
      <c r="E610" s="22" t="s">
        <v>446</v>
      </c>
      <c r="F610" s="23" t="s">
        <v>1161</v>
      </c>
      <c r="G610" s="20" t="s">
        <v>604</v>
      </c>
      <c r="H610" s="101"/>
      <c r="I610" s="24">
        <v>4999</v>
      </c>
      <c r="J610" s="24">
        <v>4422</v>
      </c>
      <c r="K610" s="24">
        <v>3845</v>
      </c>
      <c r="L610" s="72">
        <f t="shared" si="27"/>
        <v>0</v>
      </c>
      <c r="M610" s="72">
        <f t="shared" si="28"/>
        <v>0</v>
      </c>
      <c r="N610" s="72">
        <f t="shared" si="29"/>
        <v>0</v>
      </c>
      <c r="R610" s="33"/>
      <c r="S610" s="33"/>
      <c r="T610" s="33"/>
    </row>
    <row r="611" spans="2:20" ht="51" customHeight="1" x14ac:dyDescent="0.25">
      <c r="B611" s="15">
        <v>595</v>
      </c>
      <c r="C611" s="21"/>
      <c r="D611" s="20">
        <v>992412</v>
      </c>
      <c r="E611" s="22" t="s">
        <v>403</v>
      </c>
      <c r="F611" s="23" t="s">
        <v>1162</v>
      </c>
      <c r="G611" s="20" t="s">
        <v>1506</v>
      </c>
      <c r="H611" s="101"/>
      <c r="I611" s="24">
        <v>4966</v>
      </c>
      <c r="J611" s="24">
        <v>4393</v>
      </c>
      <c r="K611" s="24">
        <v>3820</v>
      </c>
      <c r="L611" s="72">
        <f t="shared" si="27"/>
        <v>0</v>
      </c>
      <c r="M611" s="72">
        <f t="shared" si="28"/>
        <v>0</v>
      </c>
      <c r="N611" s="72">
        <f t="shared" si="29"/>
        <v>0</v>
      </c>
      <c r="R611" s="33"/>
      <c r="S611" s="33"/>
      <c r="T611" s="33"/>
    </row>
    <row r="612" spans="2:20" ht="51" customHeight="1" x14ac:dyDescent="0.25">
      <c r="B612" s="15">
        <v>596</v>
      </c>
      <c r="C612" s="21"/>
      <c r="D612" s="20">
        <v>914047</v>
      </c>
      <c r="E612" s="22" t="s">
        <v>399</v>
      </c>
      <c r="F612" s="23" t="s">
        <v>1163</v>
      </c>
      <c r="G612" s="20" t="s">
        <v>604</v>
      </c>
      <c r="H612" s="101"/>
      <c r="I612" s="24">
        <v>4815</v>
      </c>
      <c r="J612" s="24">
        <v>4260</v>
      </c>
      <c r="K612" s="24">
        <v>3704</v>
      </c>
      <c r="L612" s="72">
        <f t="shared" si="27"/>
        <v>0</v>
      </c>
      <c r="M612" s="72">
        <f t="shared" si="28"/>
        <v>0</v>
      </c>
      <c r="N612" s="72">
        <f t="shared" si="29"/>
        <v>0</v>
      </c>
      <c r="R612" s="33"/>
      <c r="S612" s="33"/>
      <c r="T612" s="33"/>
    </row>
    <row r="613" spans="2:20" ht="51" customHeight="1" x14ac:dyDescent="0.25">
      <c r="B613" s="15">
        <v>597</v>
      </c>
      <c r="C613" s="21"/>
      <c r="D613" s="20" t="s">
        <v>504</v>
      </c>
      <c r="E613" s="22" t="s">
        <v>503</v>
      </c>
      <c r="F613" s="23" t="s">
        <v>1164</v>
      </c>
      <c r="G613" s="20" t="s">
        <v>604</v>
      </c>
      <c r="H613" s="101"/>
      <c r="I613" s="24">
        <v>4544</v>
      </c>
      <c r="J613" s="24">
        <v>4019</v>
      </c>
      <c r="K613" s="24">
        <v>3495</v>
      </c>
      <c r="L613" s="72">
        <f t="shared" si="27"/>
        <v>0</v>
      </c>
      <c r="M613" s="72">
        <f t="shared" si="28"/>
        <v>0</v>
      </c>
      <c r="N613" s="72">
        <f t="shared" si="29"/>
        <v>0</v>
      </c>
      <c r="R613" s="33"/>
      <c r="S613" s="33"/>
      <c r="T613" s="33"/>
    </row>
    <row r="614" spans="2:20" ht="21" x14ac:dyDescent="0.25">
      <c r="B614" s="80"/>
      <c r="C614" s="80"/>
      <c r="D614" s="80"/>
      <c r="E614" s="97" t="s">
        <v>639</v>
      </c>
      <c r="F614" s="95"/>
      <c r="G614" s="86"/>
      <c r="H614" s="86"/>
      <c r="I614" s="86"/>
      <c r="J614" s="86"/>
      <c r="K614" s="86"/>
      <c r="L614" s="72">
        <f t="shared" si="27"/>
        <v>0</v>
      </c>
      <c r="M614" s="72">
        <f t="shared" si="28"/>
        <v>0</v>
      </c>
      <c r="N614" s="72">
        <f t="shared" si="29"/>
        <v>0</v>
      </c>
      <c r="R614" s="33"/>
      <c r="S614" s="33"/>
      <c r="T614" s="33"/>
    </row>
    <row r="615" spans="2:20" ht="51" customHeight="1" x14ac:dyDescent="0.25">
      <c r="B615" s="15">
        <v>598</v>
      </c>
      <c r="C615" s="21"/>
      <c r="D615" s="20">
        <v>973101</v>
      </c>
      <c r="E615" s="22" t="s">
        <v>449</v>
      </c>
      <c r="F615" s="23" t="s">
        <v>1165</v>
      </c>
      <c r="G615" s="20" t="s">
        <v>1507</v>
      </c>
      <c r="H615" s="101"/>
      <c r="I615" s="24">
        <v>3462</v>
      </c>
      <c r="J615" s="24">
        <v>3062</v>
      </c>
      <c r="K615" s="24">
        <v>2663</v>
      </c>
      <c r="L615" s="72">
        <f t="shared" si="27"/>
        <v>0</v>
      </c>
      <c r="M615" s="72">
        <f t="shared" si="28"/>
        <v>0</v>
      </c>
      <c r="N615" s="72">
        <f t="shared" si="29"/>
        <v>0</v>
      </c>
      <c r="R615" s="33"/>
      <c r="S615" s="33"/>
      <c r="T615" s="33"/>
    </row>
    <row r="616" spans="2:20" ht="51" customHeight="1" x14ac:dyDescent="0.25">
      <c r="B616" s="15">
        <v>599</v>
      </c>
      <c r="C616" s="21"/>
      <c r="D616" s="20">
        <v>973107</v>
      </c>
      <c r="E616" s="22" t="s">
        <v>450</v>
      </c>
      <c r="F616" s="23" t="s">
        <v>1166</v>
      </c>
      <c r="G616" s="20" t="s">
        <v>1508</v>
      </c>
      <c r="H616" s="101"/>
      <c r="I616" s="24">
        <v>3307</v>
      </c>
      <c r="J616" s="24">
        <v>2926</v>
      </c>
      <c r="K616" s="24">
        <v>2544</v>
      </c>
      <c r="L616" s="72">
        <f t="shared" si="27"/>
        <v>0</v>
      </c>
      <c r="M616" s="72">
        <f t="shared" si="28"/>
        <v>0</v>
      </c>
      <c r="N616" s="72">
        <f t="shared" si="29"/>
        <v>0</v>
      </c>
      <c r="R616" s="33"/>
      <c r="S616" s="33"/>
      <c r="T616" s="33"/>
    </row>
    <row r="617" spans="2:20" ht="51" customHeight="1" x14ac:dyDescent="0.25">
      <c r="B617" s="15">
        <v>600</v>
      </c>
      <c r="C617" s="21"/>
      <c r="D617" s="20" t="s">
        <v>451</v>
      </c>
      <c r="E617" s="22" t="s">
        <v>450</v>
      </c>
      <c r="F617" s="23" t="s">
        <v>1167</v>
      </c>
      <c r="G617" s="20" t="s">
        <v>1509</v>
      </c>
      <c r="H617" s="101"/>
      <c r="I617" s="24">
        <v>3307</v>
      </c>
      <c r="J617" s="24">
        <v>2926</v>
      </c>
      <c r="K617" s="24">
        <v>2544</v>
      </c>
      <c r="L617" s="72">
        <f t="shared" si="27"/>
        <v>0</v>
      </c>
      <c r="M617" s="72">
        <f t="shared" si="28"/>
        <v>0</v>
      </c>
      <c r="N617" s="72">
        <f t="shared" si="29"/>
        <v>0</v>
      </c>
      <c r="R617" s="33"/>
      <c r="S617" s="33"/>
      <c r="T617" s="33"/>
    </row>
    <row r="618" spans="2:20" ht="51" customHeight="1" x14ac:dyDescent="0.25">
      <c r="B618" s="15">
        <v>601</v>
      </c>
      <c r="C618" s="21"/>
      <c r="D618" s="20" t="s">
        <v>17</v>
      </c>
      <c r="E618" s="22" t="s">
        <v>18</v>
      </c>
      <c r="F618" s="23" t="s">
        <v>1168</v>
      </c>
      <c r="G618" s="20" t="s">
        <v>1510</v>
      </c>
      <c r="H618" s="101"/>
      <c r="I618" s="24">
        <v>2965</v>
      </c>
      <c r="J618" s="24">
        <v>2623</v>
      </c>
      <c r="K618" s="24">
        <v>2281</v>
      </c>
      <c r="L618" s="72">
        <f t="shared" si="27"/>
        <v>0</v>
      </c>
      <c r="M618" s="72">
        <f t="shared" si="28"/>
        <v>0</v>
      </c>
      <c r="N618" s="72">
        <f t="shared" si="29"/>
        <v>0</v>
      </c>
      <c r="R618" s="33"/>
      <c r="S618" s="33"/>
      <c r="T618" s="33"/>
    </row>
    <row r="619" spans="2:20" ht="51" customHeight="1" x14ac:dyDescent="0.25">
      <c r="B619" s="15">
        <v>602</v>
      </c>
      <c r="C619" s="21"/>
      <c r="D619" s="20" t="s">
        <v>19</v>
      </c>
      <c r="E619" s="22" t="s">
        <v>18</v>
      </c>
      <c r="F619" s="23" t="s">
        <v>1169</v>
      </c>
      <c r="G619" s="20" t="s">
        <v>1510</v>
      </c>
      <c r="H619" s="101"/>
      <c r="I619" s="24">
        <v>2965</v>
      </c>
      <c r="J619" s="24">
        <v>2623</v>
      </c>
      <c r="K619" s="24">
        <v>2281</v>
      </c>
      <c r="L619" s="72">
        <f t="shared" si="27"/>
        <v>0</v>
      </c>
      <c r="M619" s="72">
        <f t="shared" si="28"/>
        <v>0</v>
      </c>
      <c r="N619" s="72">
        <f t="shared" si="29"/>
        <v>0</v>
      </c>
      <c r="R619" s="33"/>
      <c r="S619" s="33"/>
      <c r="T619" s="33"/>
    </row>
    <row r="620" spans="2:20" ht="51" customHeight="1" x14ac:dyDescent="0.25">
      <c r="B620" s="15">
        <v>603</v>
      </c>
      <c r="C620" s="21"/>
      <c r="D620" s="20">
        <v>973100</v>
      </c>
      <c r="E620" s="22" t="s">
        <v>449</v>
      </c>
      <c r="F620" s="23" t="s">
        <v>1165</v>
      </c>
      <c r="G620" s="20" t="s">
        <v>1511</v>
      </c>
      <c r="H620" s="101"/>
      <c r="I620" s="24">
        <v>2965</v>
      </c>
      <c r="J620" s="24">
        <v>2623</v>
      </c>
      <c r="K620" s="24">
        <v>2281</v>
      </c>
      <c r="L620" s="72">
        <f t="shared" si="27"/>
        <v>0</v>
      </c>
      <c r="M620" s="72">
        <f t="shared" si="28"/>
        <v>0</v>
      </c>
      <c r="N620" s="72">
        <f t="shared" si="29"/>
        <v>0</v>
      </c>
      <c r="R620" s="33"/>
      <c r="S620" s="33"/>
      <c r="T620" s="33"/>
    </row>
    <row r="621" spans="2:20" ht="51" customHeight="1" x14ac:dyDescent="0.25">
      <c r="B621" s="15">
        <v>604</v>
      </c>
      <c r="C621" s="21"/>
      <c r="D621" s="20" t="s">
        <v>32</v>
      </c>
      <c r="E621" s="22" t="s">
        <v>23</v>
      </c>
      <c r="F621" s="23" t="s">
        <v>1170</v>
      </c>
      <c r="G621" s="20" t="s">
        <v>1512</v>
      </c>
      <c r="H621" s="101"/>
      <c r="I621" s="24">
        <v>2889</v>
      </c>
      <c r="J621" s="24">
        <v>2555</v>
      </c>
      <c r="K621" s="24">
        <v>2222</v>
      </c>
      <c r="L621" s="72">
        <f t="shared" si="27"/>
        <v>0</v>
      </c>
      <c r="M621" s="72">
        <f t="shared" si="28"/>
        <v>0</v>
      </c>
      <c r="N621" s="72">
        <f t="shared" si="29"/>
        <v>0</v>
      </c>
      <c r="R621" s="33"/>
      <c r="S621" s="33"/>
      <c r="T621" s="33"/>
    </row>
    <row r="622" spans="2:20" ht="51" customHeight="1" x14ac:dyDescent="0.25">
      <c r="B622" s="15">
        <v>605</v>
      </c>
      <c r="C622" s="21"/>
      <c r="D622" s="20">
        <v>973108</v>
      </c>
      <c r="E622" s="22" t="s">
        <v>450</v>
      </c>
      <c r="F622" s="23" t="s">
        <v>1171</v>
      </c>
      <c r="G622" s="20" t="s">
        <v>1513</v>
      </c>
      <c r="H622" s="101"/>
      <c r="I622" s="24">
        <v>2720</v>
      </c>
      <c r="J622" s="24">
        <v>2406</v>
      </c>
      <c r="K622" s="24">
        <v>2092</v>
      </c>
      <c r="L622" s="72">
        <f t="shared" si="27"/>
        <v>0</v>
      </c>
      <c r="M622" s="72">
        <f t="shared" si="28"/>
        <v>0</v>
      </c>
      <c r="N622" s="72">
        <f t="shared" si="29"/>
        <v>0</v>
      </c>
      <c r="R622" s="33"/>
      <c r="S622" s="33"/>
      <c r="T622" s="33"/>
    </row>
    <row r="623" spans="2:20" ht="51" customHeight="1" x14ac:dyDescent="0.25">
      <c r="B623" s="15">
        <v>606</v>
      </c>
      <c r="C623" s="21"/>
      <c r="D623" s="20" t="s">
        <v>24</v>
      </c>
      <c r="E623" s="22" t="s">
        <v>23</v>
      </c>
      <c r="F623" s="23" t="s">
        <v>1170</v>
      </c>
      <c r="G623" s="20" t="s">
        <v>1514</v>
      </c>
      <c r="H623" s="101"/>
      <c r="I623" s="24">
        <v>2470</v>
      </c>
      <c r="J623" s="24">
        <v>2185</v>
      </c>
      <c r="K623" s="24">
        <v>1900</v>
      </c>
      <c r="L623" s="72">
        <f t="shared" si="27"/>
        <v>0</v>
      </c>
      <c r="M623" s="72">
        <f t="shared" si="28"/>
        <v>0</v>
      </c>
      <c r="N623" s="72">
        <f t="shared" si="29"/>
        <v>0</v>
      </c>
      <c r="R623" s="33"/>
      <c r="S623" s="33"/>
      <c r="T623" s="33"/>
    </row>
    <row r="624" spans="2:20" ht="51" customHeight="1" x14ac:dyDescent="0.25">
      <c r="B624" s="15">
        <v>607</v>
      </c>
      <c r="C624" s="21"/>
      <c r="D624" s="20" t="s">
        <v>21</v>
      </c>
      <c r="E624" s="22" t="s">
        <v>18</v>
      </c>
      <c r="F624" s="23" t="s">
        <v>1172</v>
      </c>
      <c r="G624" s="20" t="s">
        <v>1515</v>
      </c>
      <c r="H624" s="101"/>
      <c r="I624" s="24">
        <v>2470</v>
      </c>
      <c r="J624" s="24">
        <v>2185</v>
      </c>
      <c r="K624" s="24">
        <v>1900</v>
      </c>
      <c r="L624" s="72">
        <f t="shared" si="27"/>
        <v>0</v>
      </c>
      <c r="M624" s="72">
        <f t="shared" si="28"/>
        <v>0</v>
      </c>
      <c r="N624" s="72">
        <f t="shared" si="29"/>
        <v>0</v>
      </c>
      <c r="R624" s="33"/>
      <c r="S624" s="33"/>
      <c r="T624" s="33"/>
    </row>
    <row r="625" spans="2:20" ht="51" customHeight="1" x14ac:dyDescent="0.25">
      <c r="B625" s="15">
        <v>608</v>
      </c>
      <c r="C625" s="21"/>
      <c r="D625" s="20" t="s">
        <v>30</v>
      </c>
      <c r="E625" s="22" t="s">
        <v>31</v>
      </c>
      <c r="F625" s="23" t="s">
        <v>1173</v>
      </c>
      <c r="G625" s="20" t="s">
        <v>1516</v>
      </c>
      <c r="H625" s="101"/>
      <c r="I625" s="24">
        <v>2223</v>
      </c>
      <c r="J625" s="24">
        <v>1967</v>
      </c>
      <c r="K625" s="24">
        <v>1710</v>
      </c>
      <c r="L625" s="72">
        <f t="shared" si="27"/>
        <v>0</v>
      </c>
      <c r="M625" s="72">
        <f t="shared" si="28"/>
        <v>0</v>
      </c>
      <c r="N625" s="72">
        <f t="shared" si="29"/>
        <v>0</v>
      </c>
      <c r="R625" s="33"/>
      <c r="S625" s="33"/>
      <c r="T625" s="33"/>
    </row>
    <row r="626" spans="2:20" ht="51" customHeight="1" x14ac:dyDescent="0.25">
      <c r="B626" s="15">
        <v>609</v>
      </c>
      <c r="C626" s="21"/>
      <c r="D626" s="20" t="s">
        <v>29</v>
      </c>
      <c r="E626" s="22" t="s">
        <v>26</v>
      </c>
      <c r="F626" s="23" t="s">
        <v>1174</v>
      </c>
      <c r="G626" s="20" t="s">
        <v>1517</v>
      </c>
      <c r="H626" s="101"/>
      <c r="I626" s="24">
        <v>2223</v>
      </c>
      <c r="J626" s="24">
        <v>1967</v>
      </c>
      <c r="K626" s="24">
        <v>1710</v>
      </c>
      <c r="L626" s="72">
        <f t="shared" si="27"/>
        <v>0</v>
      </c>
      <c r="M626" s="72">
        <f t="shared" si="28"/>
        <v>0</v>
      </c>
      <c r="N626" s="72">
        <f t="shared" si="29"/>
        <v>0</v>
      </c>
      <c r="R626" s="33"/>
      <c r="S626" s="33"/>
      <c r="T626" s="33"/>
    </row>
    <row r="627" spans="2:20" ht="51" customHeight="1" x14ac:dyDescent="0.25">
      <c r="B627" s="15">
        <v>610</v>
      </c>
      <c r="C627" s="21"/>
      <c r="D627" s="20" t="s">
        <v>25</v>
      </c>
      <c r="E627" s="22" t="s">
        <v>26</v>
      </c>
      <c r="F627" s="23" t="s">
        <v>1175</v>
      </c>
      <c r="G627" s="20" t="s">
        <v>1518</v>
      </c>
      <c r="H627" s="101"/>
      <c r="I627" s="24">
        <v>2223</v>
      </c>
      <c r="J627" s="24">
        <v>1967</v>
      </c>
      <c r="K627" s="24">
        <v>1710</v>
      </c>
      <c r="L627" s="72">
        <f t="shared" si="27"/>
        <v>0</v>
      </c>
      <c r="M627" s="72">
        <f t="shared" si="28"/>
        <v>0</v>
      </c>
      <c r="N627" s="72">
        <f t="shared" si="29"/>
        <v>0</v>
      </c>
      <c r="R627" s="33"/>
      <c r="S627" s="33"/>
      <c r="T627" s="33"/>
    </row>
    <row r="628" spans="2:20" ht="51" customHeight="1" x14ac:dyDescent="0.25">
      <c r="B628" s="15">
        <v>611</v>
      </c>
      <c r="C628" s="21"/>
      <c r="D628" s="20" t="s">
        <v>27</v>
      </c>
      <c r="E628" s="22" t="s">
        <v>26</v>
      </c>
      <c r="F628" s="23" t="s">
        <v>1175</v>
      </c>
      <c r="G628" s="20" t="s">
        <v>1519</v>
      </c>
      <c r="H628" s="101"/>
      <c r="I628" s="24">
        <v>2223</v>
      </c>
      <c r="J628" s="24">
        <v>1967</v>
      </c>
      <c r="K628" s="24">
        <v>1710</v>
      </c>
      <c r="L628" s="72">
        <f t="shared" si="27"/>
        <v>0</v>
      </c>
      <c r="M628" s="72">
        <f t="shared" si="28"/>
        <v>0</v>
      </c>
      <c r="N628" s="72">
        <f t="shared" si="29"/>
        <v>0</v>
      </c>
      <c r="R628" s="33"/>
      <c r="S628" s="33"/>
      <c r="T628" s="33"/>
    </row>
    <row r="629" spans="2:20" ht="51" customHeight="1" x14ac:dyDescent="0.25">
      <c r="B629" s="15">
        <v>612</v>
      </c>
      <c r="C629" s="21"/>
      <c r="D629" s="20">
        <v>973106</v>
      </c>
      <c r="E629" s="22" t="s">
        <v>450</v>
      </c>
      <c r="F629" s="23" t="s">
        <v>1166</v>
      </c>
      <c r="G629" s="20" t="s">
        <v>1520</v>
      </c>
      <c r="H629" s="101"/>
      <c r="I629" s="24">
        <v>2222</v>
      </c>
      <c r="J629" s="24">
        <v>1965</v>
      </c>
      <c r="K629" s="24">
        <v>1709</v>
      </c>
      <c r="L629" s="72">
        <f t="shared" si="27"/>
        <v>0</v>
      </c>
      <c r="M629" s="72">
        <f t="shared" si="28"/>
        <v>0</v>
      </c>
      <c r="N629" s="72">
        <f t="shared" si="29"/>
        <v>0</v>
      </c>
      <c r="R629" s="33"/>
      <c r="S629" s="33"/>
      <c r="T629" s="33"/>
    </row>
    <row r="630" spans="2:20" ht="51" customHeight="1" x14ac:dyDescent="0.25">
      <c r="B630" s="15">
        <v>613</v>
      </c>
      <c r="C630" s="21"/>
      <c r="D630" s="20" t="s">
        <v>22</v>
      </c>
      <c r="E630" s="22" t="s">
        <v>23</v>
      </c>
      <c r="F630" s="23" t="s">
        <v>1176</v>
      </c>
      <c r="G630" s="20" t="s">
        <v>1521</v>
      </c>
      <c r="H630" s="101"/>
      <c r="I630" s="24">
        <v>1975</v>
      </c>
      <c r="J630" s="24">
        <v>1747</v>
      </c>
      <c r="K630" s="24">
        <v>1519</v>
      </c>
      <c r="L630" s="72">
        <f t="shared" si="27"/>
        <v>0</v>
      </c>
      <c r="M630" s="72">
        <f t="shared" si="28"/>
        <v>0</v>
      </c>
      <c r="N630" s="72">
        <f t="shared" si="29"/>
        <v>0</v>
      </c>
      <c r="R630" s="33"/>
      <c r="S630" s="33"/>
      <c r="T630" s="33"/>
    </row>
    <row r="631" spans="2:20" ht="51" customHeight="1" x14ac:dyDescent="0.25">
      <c r="B631" s="15">
        <v>614</v>
      </c>
      <c r="C631" s="21"/>
      <c r="D631" s="20" t="s">
        <v>20</v>
      </c>
      <c r="E631" s="22" t="s">
        <v>18</v>
      </c>
      <c r="F631" s="23" t="s">
        <v>1172</v>
      </c>
      <c r="G631" s="20" t="s">
        <v>1515</v>
      </c>
      <c r="H631" s="101"/>
      <c r="I631" s="24">
        <v>1975</v>
      </c>
      <c r="J631" s="24">
        <v>1747</v>
      </c>
      <c r="K631" s="24">
        <v>1519</v>
      </c>
      <c r="L631" s="72">
        <f t="shared" si="27"/>
        <v>0</v>
      </c>
      <c r="M631" s="72">
        <f t="shared" si="28"/>
        <v>0</v>
      </c>
      <c r="N631" s="72">
        <f t="shared" si="29"/>
        <v>0</v>
      </c>
      <c r="R631" s="33"/>
      <c r="S631" s="33"/>
      <c r="T631" s="33"/>
    </row>
    <row r="632" spans="2:20" ht="51" customHeight="1" x14ac:dyDescent="0.25">
      <c r="B632" s="15">
        <v>615</v>
      </c>
      <c r="C632" s="21"/>
      <c r="D632" s="20" t="s">
        <v>28</v>
      </c>
      <c r="E632" s="22" t="s">
        <v>26</v>
      </c>
      <c r="F632" s="23" t="s">
        <v>1177</v>
      </c>
      <c r="G632" s="20" t="s">
        <v>1522</v>
      </c>
      <c r="H632" s="101"/>
      <c r="I632" s="24">
        <v>1975</v>
      </c>
      <c r="J632" s="24">
        <v>1747</v>
      </c>
      <c r="K632" s="24">
        <v>1519</v>
      </c>
      <c r="L632" s="72">
        <f t="shared" si="27"/>
        <v>0</v>
      </c>
      <c r="M632" s="72">
        <f t="shared" si="28"/>
        <v>0</v>
      </c>
      <c r="N632" s="72">
        <f t="shared" si="29"/>
        <v>0</v>
      </c>
      <c r="R632" s="33"/>
      <c r="S632" s="33"/>
      <c r="T632" s="33"/>
    </row>
    <row r="633" spans="2:20" ht="51" customHeight="1" x14ac:dyDescent="0.25">
      <c r="B633" s="15">
        <v>616</v>
      </c>
      <c r="C633" s="21"/>
      <c r="D633" s="20">
        <v>973105</v>
      </c>
      <c r="E633" s="22" t="s">
        <v>450</v>
      </c>
      <c r="F633" s="23" t="s">
        <v>1166</v>
      </c>
      <c r="G633" s="20" t="s">
        <v>1523</v>
      </c>
      <c r="H633" s="101"/>
      <c r="I633" s="24">
        <v>1829</v>
      </c>
      <c r="J633" s="24">
        <v>1618</v>
      </c>
      <c r="K633" s="24">
        <v>1407</v>
      </c>
      <c r="L633" s="72">
        <f t="shared" si="27"/>
        <v>0</v>
      </c>
      <c r="M633" s="72">
        <f t="shared" si="28"/>
        <v>0</v>
      </c>
      <c r="N633" s="72">
        <f t="shared" si="29"/>
        <v>0</v>
      </c>
      <c r="R633" s="33"/>
      <c r="S633" s="33"/>
      <c r="T633" s="33"/>
    </row>
    <row r="634" spans="2:20" ht="51" customHeight="1" x14ac:dyDescent="0.25">
      <c r="B634" s="15">
        <v>617</v>
      </c>
      <c r="C634" s="21"/>
      <c r="D634" s="20">
        <v>31391</v>
      </c>
      <c r="E634" s="22" t="s">
        <v>31</v>
      </c>
      <c r="F634" s="23" t="s">
        <v>1178</v>
      </c>
      <c r="G634" s="20" t="s">
        <v>1524</v>
      </c>
      <c r="H634" s="101"/>
      <c r="I634" s="24">
        <v>1481</v>
      </c>
      <c r="J634" s="24">
        <v>1310</v>
      </c>
      <c r="K634" s="24">
        <v>1139</v>
      </c>
      <c r="L634" s="72">
        <f t="shared" si="27"/>
        <v>0</v>
      </c>
      <c r="M634" s="72">
        <f t="shared" si="28"/>
        <v>0</v>
      </c>
      <c r="N634" s="72">
        <f t="shared" si="29"/>
        <v>0</v>
      </c>
      <c r="R634" s="33"/>
      <c r="S634" s="33"/>
      <c r="T634" s="33"/>
    </row>
    <row r="635" spans="2:20" ht="21" x14ac:dyDescent="0.25">
      <c r="B635" s="80"/>
      <c r="C635" s="80"/>
      <c r="D635" s="80"/>
      <c r="E635" s="97" t="s">
        <v>640</v>
      </c>
      <c r="F635" s="95"/>
      <c r="G635" s="86"/>
      <c r="H635" s="86"/>
      <c r="I635" s="86"/>
      <c r="J635" s="86"/>
      <c r="K635" s="86"/>
      <c r="L635" s="72">
        <f t="shared" si="27"/>
        <v>0</v>
      </c>
      <c r="M635" s="72">
        <f t="shared" si="28"/>
        <v>0</v>
      </c>
      <c r="N635" s="72">
        <f t="shared" si="29"/>
        <v>0</v>
      </c>
      <c r="R635" s="33"/>
      <c r="S635" s="33"/>
      <c r="T635" s="33"/>
    </row>
    <row r="636" spans="2:20" ht="51" customHeight="1" x14ac:dyDescent="0.25">
      <c r="B636" s="15">
        <v>618</v>
      </c>
      <c r="C636" s="21"/>
      <c r="D636" s="20">
        <v>89018</v>
      </c>
      <c r="E636" s="22" t="s">
        <v>377</v>
      </c>
      <c r="F636" s="23" t="s">
        <v>1179</v>
      </c>
      <c r="G636" s="20" t="s">
        <v>604</v>
      </c>
      <c r="H636" s="101"/>
      <c r="I636" s="24">
        <v>390</v>
      </c>
      <c r="J636" s="24">
        <v>345</v>
      </c>
      <c r="K636" s="24">
        <v>300</v>
      </c>
      <c r="L636" s="72">
        <f t="shared" si="27"/>
        <v>0</v>
      </c>
      <c r="M636" s="72">
        <f t="shared" si="28"/>
        <v>0</v>
      </c>
      <c r="N636" s="72">
        <f t="shared" si="29"/>
        <v>0</v>
      </c>
      <c r="R636" s="33"/>
      <c r="S636" s="33"/>
      <c r="T636" s="33"/>
    </row>
    <row r="637" spans="2:20" ht="51" customHeight="1" x14ac:dyDescent="0.25">
      <c r="B637" s="15">
        <v>619</v>
      </c>
      <c r="C637" s="21"/>
      <c r="D637" s="20">
        <v>89013</v>
      </c>
      <c r="E637" s="22" t="s">
        <v>377</v>
      </c>
      <c r="F637" s="23" t="s">
        <v>1180</v>
      </c>
      <c r="G637" s="20" t="s">
        <v>604</v>
      </c>
      <c r="H637" s="101"/>
      <c r="I637" s="24">
        <v>377</v>
      </c>
      <c r="J637" s="24">
        <v>334</v>
      </c>
      <c r="K637" s="24">
        <v>290</v>
      </c>
      <c r="L637" s="72">
        <f t="shared" si="27"/>
        <v>0</v>
      </c>
      <c r="M637" s="72">
        <f t="shared" si="28"/>
        <v>0</v>
      </c>
      <c r="N637" s="72">
        <f t="shared" si="29"/>
        <v>0</v>
      </c>
      <c r="R637" s="33"/>
      <c r="S637" s="33"/>
      <c r="T637" s="33"/>
    </row>
    <row r="638" spans="2:20" ht="51" customHeight="1" x14ac:dyDescent="0.25">
      <c r="B638" s="15">
        <v>620</v>
      </c>
      <c r="C638" s="21"/>
      <c r="D638" s="20">
        <v>89011</v>
      </c>
      <c r="E638" s="22" t="s">
        <v>377</v>
      </c>
      <c r="F638" s="23" t="s">
        <v>1181</v>
      </c>
      <c r="G638" s="20" t="s">
        <v>604</v>
      </c>
      <c r="H638" s="101"/>
      <c r="I638" s="24">
        <v>364</v>
      </c>
      <c r="J638" s="24">
        <v>322</v>
      </c>
      <c r="K638" s="24">
        <v>280</v>
      </c>
      <c r="L638" s="72">
        <f t="shared" si="27"/>
        <v>0</v>
      </c>
      <c r="M638" s="72">
        <f t="shared" si="28"/>
        <v>0</v>
      </c>
      <c r="N638" s="72">
        <f t="shared" si="29"/>
        <v>0</v>
      </c>
      <c r="R638" s="33"/>
      <c r="S638" s="33"/>
      <c r="T638" s="33"/>
    </row>
    <row r="639" spans="2:20" ht="51" customHeight="1" x14ac:dyDescent="0.25">
      <c r="B639" s="15">
        <v>621</v>
      </c>
      <c r="C639" s="21"/>
      <c r="D639" s="20">
        <v>89058</v>
      </c>
      <c r="E639" s="22" t="s">
        <v>377</v>
      </c>
      <c r="F639" s="23" t="s">
        <v>1182</v>
      </c>
      <c r="G639" s="20" t="s">
        <v>604</v>
      </c>
      <c r="H639" s="101"/>
      <c r="I639" s="24">
        <v>326</v>
      </c>
      <c r="J639" s="24">
        <v>289</v>
      </c>
      <c r="K639" s="24">
        <v>251</v>
      </c>
      <c r="L639" s="72">
        <f t="shared" si="27"/>
        <v>0</v>
      </c>
      <c r="M639" s="72">
        <f t="shared" si="28"/>
        <v>0</v>
      </c>
      <c r="N639" s="72">
        <f t="shared" si="29"/>
        <v>0</v>
      </c>
      <c r="R639" s="33"/>
      <c r="S639" s="33"/>
      <c r="T639" s="33"/>
    </row>
    <row r="640" spans="2:20" ht="51" customHeight="1" x14ac:dyDescent="0.25">
      <c r="B640" s="15">
        <v>622</v>
      </c>
      <c r="C640" s="21"/>
      <c r="D640" s="20">
        <v>89059</v>
      </c>
      <c r="E640" s="22" t="s">
        <v>377</v>
      </c>
      <c r="F640" s="23" t="s">
        <v>1183</v>
      </c>
      <c r="G640" s="20" t="s">
        <v>604</v>
      </c>
      <c r="H640" s="101"/>
      <c r="I640" s="24">
        <v>326</v>
      </c>
      <c r="J640" s="24">
        <v>289</v>
      </c>
      <c r="K640" s="24">
        <v>251</v>
      </c>
      <c r="L640" s="72">
        <f t="shared" si="27"/>
        <v>0</v>
      </c>
      <c r="M640" s="72">
        <f t="shared" si="28"/>
        <v>0</v>
      </c>
      <c r="N640" s="72">
        <f t="shared" si="29"/>
        <v>0</v>
      </c>
      <c r="R640" s="33"/>
      <c r="S640" s="33"/>
      <c r="T640" s="33"/>
    </row>
    <row r="641" spans="2:20" ht="51" customHeight="1" x14ac:dyDescent="0.25">
      <c r="B641" s="15">
        <v>623</v>
      </c>
      <c r="C641" s="21"/>
      <c r="D641" s="20">
        <v>89057</v>
      </c>
      <c r="E641" s="22" t="s">
        <v>377</v>
      </c>
      <c r="F641" s="23" t="s">
        <v>1184</v>
      </c>
      <c r="G641" s="20" t="s">
        <v>604</v>
      </c>
      <c r="H641" s="101"/>
      <c r="I641" s="24">
        <v>326</v>
      </c>
      <c r="J641" s="24">
        <v>289</v>
      </c>
      <c r="K641" s="24">
        <v>251</v>
      </c>
      <c r="L641" s="72">
        <f t="shared" si="27"/>
        <v>0</v>
      </c>
      <c r="M641" s="72">
        <f t="shared" si="28"/>
        <v>0</v>
      </c>
      <c r="N641" s="72">
        <f t="shared" si="29"/>
        <v>0</v>
      </c>
      <c r="R641" s="33"/>
      <c r="S641" s="33"/>
      <c r="T641" s="33"/>
    </row>
    <row r="642" spans="2:20" ht="51" customHeight="1" x14ac:dyDescent="0.25">
      <c r="B642" s="15">
        <v>624</v>
      </c>
      <c r="C642" s="21"/>
      <c r="D642" s="20">
        <v>89001</v>
      </c>
      <c r="E642" s="22" t="s">
        <v>377</v>
      </c>
      <c r="F642" s="23" t="s">
        <v>1185</v>
      </c>
      <c r="G642" s="20" t="s">
        <v>604</v>
      </c>
      <c r="H642" s="101"/>
      <c r="I642" s="24">
        <v>302</v>
      </c>
      <c r="J642" s="24">
        <v>267</v>
      </c>
      <c r="K642" s="24">
        <v>232</v>
      </c>
      <c r="L642" s="72">
        <f t="shared" si="27"/>
        <v>0</v>
      </c>
      <c r="M642" s="72">
        <f t="shared" si="28"/>
        <v>0</v>
      </c>
      <c r="N642" s="72">
        <f t="shared" si="29"/>
        <v>0</v>
      </c>
      <c r="R642" s="33"/>
      <c r="S642" s="33"/>
      <c r="T642" s="33"/>
    </row>
    <row r="643" spans="2:20" ht="51" customHeight="1" x14ac:dyDescent="0.25">
      <c r="B643" s="15">
        <v>625</v>
      </c>
      <c r="C643" s="21"/>
      <c r="D643" s="20">
        <v>89007</v>
      </c>
      <c r="E643" s="22" t="s">
        <v>377</v>
      </c>
      <c r="F643" s="23" t="s">
        <v>1186</v>
      </c>
      <c r="G643" s="20" t="s">
        <v>604</v>
      </c>
      <c r="H643" s="101"/>
      <c r="I643" s="24">
        <v>302</v>
      </c>
      <c r="J643" s="24">
        <v>267</v>
      </c>
      <c r="K643" s="24">
        <v>232</v>
      </c>
      <c r="L643" s="72">
        <f t="shared" si="27"/>
        <v>0</v>
      </c>
      <c r="M643" s="72">
        <f t="shared" si="28"/>
        <v>0</v>
      </c>
      <c r="N643" s="72">
        <f t="shared" si="29"/>
        <v>0</v>
      </c>
      <c r="R643" s="33"/>
      <c r="S643" s="33"/>
      <c r="T643" s="33"/>
    </row>
    <row r="644" spans="2:20" ht="51" customHeight="1" x14ac:dyDescent="0.25">
      <c r="B644" s="15">
        <v>626</v>
      </c>
      <c r="C644" s="21"/>
      <c r="D644" s="20">
        <v>89041</v>
      </c>
      <c r="E644" s="22" t="s">
        <v>377</v>
      </c>
      <c r="F644" s="23" t="s">
        <v>1187</v>
      </c>
      <c r="G644" s="20" t="s">
        <v>604</v>
      </c>
      <c r="H644" s="101"/>
      <c r="I644" s="24">
        <v>277</v>
      </c>
      <c r="J644" s="24">
        <v>245</v>
      </c>
      <c r="K644" s="24">
        <v>213</v>
      </c>
      <c r="L644" s="72">
        <f t="shared" si="27"/>
        <v>0</v>
      </c>
      <c r="M644" s="72">
        <f t="shared" si="28"/>
        <v>0</v>
      </c>
      <c r="N644" s="72">
        <f t="shared" si="29"/>
        <v>0</v>
      </c>
      <c r="R644" s="33"/>
      <c r="S644" s="33"/>
      <c r="T644" s="33"/>
    </row>
    <row r="645" spans="2:20" ht="51" customHeight="1" x14ac:dyDescent="0.25">
      <c r="B645" s="15">
        <v>627</v>
      </c>
      <c r="C645" s="21"/>
      <c r="D645" s="20">
        <v>89035</v>
      </c>
      <c r="E645" s="22" t="s">
        <v>377</v>
      </c>
      <c r="F645" s="23" t="s">
        <v>1188</v>
      </c>
      <c r="G645" s="20" t="s">
        <v>604</v>
      </c>
      <c r="H645" s="101"/>
      <c r="I645" s="24">
        <v>239</v>
      </c>
      <c r="J645" s="24">
        <v>212</v>
      </c>
      <c r="K645" s="24">
        <v>184</v>
      </c>
      <c r="L645" s="72">
        <f t="shared" si="27"/>
        <v>0</v>
      </c>
      <c r="M645" s="72">
        <f t="shared" si="28"/>
        <v>0</v>
      </c>
      <c r="N645" s="72">
        <f t="shared" si="29"/>
        <v>0</v>
      </c>
      <c r="R645" s="33"/>
      <c r="S645" s="33"/>
      <c r="T645" s="33"/>
    </row>
    <row r="646" spans="2:20" ht="51" customHeight="1" x14ac:dyDescent="0.25">
      <c r="B646" s="15">
        <v>628</v>
      </c>
      <c r="C646" s="21"/>
      <c r="D646" s="20">
        <v>89030</v>
      </c>
      <c r="E646" s="22" t="s">
        <v>377</v>
      </c>
      <c r="F646" s="23" t="s">
        <v>1189</v>
      </c>
      <c r="G646" s="20" t="s">
        <v>604</v>
      </c>
      <c r="H646" s="101"/>
      <c r="I646" s="24">
        <v>239</v>
      </c>
      <c r="J646" s="24">
        <v>212</v>
      </c>
      <c r="K646" s="24">
        <v>184</v>
      </c>
      <c r="L646" s="72">
        <f t="shared" si="27"/>
        <v>0</v>
      </c>
      <c r="M646" s="72">
        <f t="shared" si="28"/>
        <v>0</v>
      </c>
      <c r="N646" s="72">
        <f t="shared" si="29"/>
        <v>0</v>
      </c>
      <c r="R646" s="33"/>
      <c r="S646" s="33"/>
      <c r="T646" s="33"/>
    </row>
    <row r="647" spans="2:20" ht="51" customHeight="1" x14ac:dyDescent="0.25">
      <c r="B647" s="15">
        <v>629</v>
      </c>
      <c r="C647" s="21"/>
      <c r="D647" s="20">
        <v>89520</v>
      </c>
      <c r="E647" s="22" t="s">
        <v>381</v>
      </c>
      <c r="F647" s="23" t="s">
        <v>1190</v>
      </c>
      <c r="G647" s="20" t="s">
        <v>604</v>
      </c>
      <c r="H647" s="101"/>
      <c r="I647" s="24">
        <v>1282</v>
      </c>
      <c r="J647" s="24">
        <v>1134</v>
      </c>
      <c r="K647" s="24">
        <v>986</v>
      </c>
      <c r="L647" s="72">
        <f t="shared" si="27"/>
        <v>0</v>
      </c>
      <c r="M647" s="72">
        <f t="shared" si="28"/>
        <v>0</v>
      </c>
      <c r="N647" s="72">
        <f t="shared" si="29"/>
        <v>0</v>
      </c>
      <c r="R647" s="33"/>
      <c r="S647" s="33"/>
      <c r="T647" s="33"/>
    </row>
    <row r="648" spans="2:20" ht="51" customHeight="1" x14ac:dyDescent="0.25">
      <c r="B648" s="15">
        <v>630</v>
      </c>
      <c r="C648" s="21"/>
      <c r="D648" s="20">
        <v>89509</v>
      </c>
      <c r="E648" s="22" t="s">
        <v>380</v>
      </c>
      <c r="F648" s="23" t="s">
        <v>1191</v>
      </c>
      <c r="G648" s="20" t="s">
        <v>604</v>
      </c>
      <c r="H648" s="101"/>
      <c r="I648" s="24">
        <v>1061</v>
      </c>
      <c r="J648" s="24">
        <v>938</v>
      </c>
      <c r="K648" s="24">
        <v>816</v>
      </c>
      <c r="L648" s="72">
        <f t="shared" si="27"/>
        <v>0</v>
      </c>
      <c r="M648" s="72">
        <f t="shared" si="28"/>
        <v>0</v>
      </c>
      <c r="N648" s="72">
        <f t="shared" si="29"/>
        <v>0</v>
      </c>
      <c r="R648" s="33"/>
      <c r="S648" s="33"/>
      <c r="T648" s="33"/>
    </row>
    <row r="649" spans="2:20" ht="51" customHeight="1" x14ac:dyDescent="0.25">
      <c r="B649" s="15">
        <v>631</v>
      </c>
      <c r="C649" s="21"/>
      <c r="D649" s="20">
        <v>89512</v>
      </c>
      <c r="E649" s="22" t="s">
        <v>380</v>
      </c>
      <c r="F649" s="23" t="s">
        <v>1192</v>
      </c>
      <c r="G649" s="20" t="s">
        <v>604</v>
      </c>
      <c r="H649" s="101"/>
      <c r="I649" s="24">
        <v>954</v>
      </c>
      <c r="J649" s="24">
        <v>844</v>
      </c>
      <c r="K649" s="24">
        <v>734</v>
      </c>
      <c r="L649" s="72">
        <f t="shared" si="27"/>
        <v>0</v>
      </c>
      <c r="M649" s="72">
        <f t="shared" si="28"/>
        <v>0</v>
      </c>
      <c r="N649" s="72">
        <f t="shared" si="29"/>
        <v>0</v>
      </c>
      <c r="R649" s="33"/>
      <c r="S649" s="33"/>
      <c r="T649" s="33"/>
    </row>
    <row r="650" spans="2:20" ht="51" customHeight="1" x14ac:dyDescent="0.25">
      <c r="B650" s="15">
        <v>632</v>
      </c>
      <c r="C650" s="21"/>
      <c r="D650" s="20">
        <v>89534</v>
      </c>
      <c r="E650" s="22" t="s">
        <v>381</v>
      </c>
      <c r="F650" s="23" t="s">
        <v>1193</v>
      </c>
      <c r="G650" s="20" t="s">
        <v>604</v>
      </c>
      <c r="H650" s="101"/>
      <c r="I650" s="24">
        <v>905</v>
      </c>
      <c r="J650" s="24">
        <v>800</v>
      </c>
      <c r="K650" s="24">
        <v>696</v>
      </c>
      <c r="L650" s="72">
        <f t="shared" si="27"/>
        <v>0</v>
      </c>
      <c r="M650" s="72">
        <f t="shared" si="28"/>
        <v>0</v>
      </c>
      <c r="N650" s="72">
        <f t="shared" si="29"/>
        <v>0</v>
      </c>
      <c r="R650" s="33"/>
      <c r="S650" s="33"/>
      <c r="T650" s="33"/>
    </row>
    <row r="651" spans="2:20" ht="51" customHeight="1" x14ac:dyDescent="0.25">
      <c r="B651" s="15">
        <v>633</v>
      </c>
      <c r="C651" s="21"/>
      <c r="D651" s="20">
        <v>89511</v>
      </c>
      <c r="E651" s="22" t="s">
        <v>380</v>
      </c>
      <c r="F651" s="23" t="s">
        <v>1194</v>
      </c>
      <c r="G651" s="20" t="s">
        <v>604</v>
      </c>
      <c r="H651" s="101"/>
      <c r="I651" s="24">
        <v>794</v>
      </c>
      <c r="J651" s="24">
        <v>703</v>
      </c>
      <c r="K651" s="24">
        <v>611</v>
      </c>
      <c r="L651" s="72">
        <f t="shared" ref="L651:L699" si="30">I651*$H651</f>
        <v>0</v>
      </c>
      <c r="M651" s="72">
        <f t="shared" ref="M651:M699" si="31">J651*$H651</f>
        <v>0</v>
      </c>
      <c r="N651" s="72">
        <f t="shared" ref="N651:N699" si="32">K651*$H651</f>
        <v>0</v>
      </c>
      <c r="R651" s="33"/>
      <c r="S651" s="33"/>
      <c r="T651" s="33"/>
    </row>
    <row r="652" spans="2:20" ht="51" customHeight="1" x14ac:dyDescent="0.25">
      <c r="B652" s="15">
        <v>634</v>
      </c>
      <c r="C652" s="21"/>
      <c r="D652" s="20">
        <v>89507</v>
      </c>
      <c r="E652" s="22" t="s">
        <v>382</v>
      </c>
      <c r="F652" s="23" t="s">
        <v>1195</v>
      </c>
      <c r="G652" s="20" t="s">
        <v>604</v>
      </c>
      <c r="H652" s="101"/>
      <c r="I652" s="24">
        <v>794</v>
      </c>
      <c r="J652" s="24">
        <v>703</v>
      </c>
      <c r="K652" s="24">
        <v>611</v>
      </c>
      <c r="L652" s="72">
        <f t="shared" si="30"/>
        <v>0</v>
      </c>
      <c r="M652" s="72">
        <f t="shared" si="31"/>
        <v>0</v>
      </c>
      <c r="N652" s="72">
        <f t="shared" si="32"/>
        <v>0</v>
      </c>
      <c r="R652" s="33"/>
      <c r="S652" s="33"/>
      <c r="T652" s="33"/>
    </row>
    <row r="653" spans="2:20" ht="51" customHeight="1" x14ac:dyDescent="0.25">
      <c r="B653" s="15">
        <v>635</v>
      </c>
      <c r="C653" s="21"/>
      <c r="D653" s="20">
        <v>89533</v>
      </c>
      <c r="E653" s="22" t="s">
        <v>381</v>
      </c>
      <c r="F653" s="23" t="s">
        <v>1196</v>
      </c>
      <c r="G653" s="20" t="s">
        <v>604</v>
      </c>
      <c r="H653" s="101"/>
      <c r="I653" s="24">
        <v>723</v>
      </c>
      <c r="J653" s="24">
        <v>639</v>
      </c>
      <c r="K653" s="24">
        <v>556</v>
      </c>
      <c r="L653" s="72">
        <f t="shared" si="30"/>
        <v>0</v>
      </c>
      <c r="M653" s="72">
        <f t="shared" si="31"/>
        <v>0</v>
      </c>
      <c r="N653" s="72">
        <f t="shared" si="32"/>
        <v>0</v>
      </c>
      <c r="R653" s="33"/>
      <c r="S653" s="33"/>
      <c r="T653" s="33"/>
    </row>
    <row r="654" spans="2:20" ht="51" customHeight="1" x14ac:dyDescent="0.25">
      <c r="B654" s="15">
        <v>636</v>
      </c>
      <c r="C654" s="21"/>
      <c r="D654" s="20">
        <v>89536</v>
      </c>
      <c r="E654" s="22" t="s">
        <v>381</v>
      </c>
      <c r="F654" s="23" t="s">
        <v>1197</v>
      </c>
      <c r="G654" s="20" t="s">
        <v>604</v>
      </c>
      <c r="H654" s="101"/>
      <c r="I654" s="24">
        <v>677</v>
      </c>
      <c r="J654" s="24">
        <v>599</v>
      </c>
      <c r="K654" s="24">
        <v>521</v>
      </c>
      <c r="L654" s="72">
        <f t="shared" si="30"/>
        <v>0</v>
      </c>
      <c r="M654" s="72">
        <f t="shared" si="31"/>
        <v>0</v>
      </c>
      <c r="N654" s="72">
        <f t="shared" si="32"/>
        <v>0</v>
      </c>
      <c r="R654" s="33"/>
      <c r="S654" s="33"/>
      <c r="T654" s="33"/>
    </row>
    <row r="655" spans="2:20" ht="51" customHeight="1" x14ac:dyDescent="0.25">
      <c r="B655" s="15">
        <v>637</v>
      </c>
      <c r="C655" s="21"/>
      <c r="D655" s="20">
        <v>89537</v>
      </c>
      <c r="E655" s="22" t="s">
        <v>381</v>
      </c>
      <c r="F655" s="23" t="s">
        <v>1196</v>
      </c>
      <c r="G655" s="20" t="s">
        <v>604</v>
      </c>
      <c r="H655" s="101"/>
      <c r="I655" s="24">
        <v>677</v>
      </c>
      <c r="J655" s="24">
        <v>599</v>
      </c>
      <c r="K655" s="24">
        <v>521</v>
      </c>
      <c r="L655" s="72">
        <f t="shared" si="30"/>
        <v>0</v>
      </c>
      <c r="M655" s="72">
        <f t="shared" si="31"/>
        <v>0</v>
      </c>
      <c r="N655" s="72">
        <f t="shared" si="32"/>
        <v>0</v>
      </c>
      <c r="R655" s="33"/>
      <c r="S655" s="33"/>
      <c r="T655" s="33"/>
    </row>
    <row r="656" spans="2:20" ht="51" customHeight="1" x14ac:dyDescent="0.25">
      <c r="B656" s="15">
        <v>638</v>
      </c>
      <c r="C656" s="21"/>
      <c r="D656" s="20">
        <v>89535</v>
      </c>
      <c r="E656" s="22" t="s">
        <v>382</v>
      </c>
      <c r="F656" s="23" t="s">
        <v>1198</v>
      </c>
      <c r="G656" s="20" t="s">
        <v>604</v>
      </c>
      <c r="H656" s="101"/>
      <c r="I656" s="24">
        <v>632</v>
      </c>
      <c r="J656" s="24">
        <v>559</v>
      </c>
      <c r="K656" s="24">
        <v>486</v>
      </c>
      <c r="L656" s="72">
        <f t="shared" si="30"/>
        <v>0</v>
      </c>
      <c r="M656" s="72">
        <f t="shared" si="31"/>
        <v>0</v>
      </c>
      <c r="N656" s="72">
        <f t="shared" si="32"/>
        <v>0</v>
      </c>
      <c r="R656" s="33"/>
      <c r="S656" s="33"/>
      <c r="T656" s="33"/>
    </row>
    <row r="657" spans="2:20" ht="51" customHeight="1" x14ac:dyDescent="0.25">
      <c r="B657" s="15">
        <v>639</v>
      </c>
      <c r="C657" s="21"/>
      <c r="D657" s="20">
        <v>89540</v>
      </c>
      <c r="E657" s="22" t="s">
        <v>382</v>
      </c>
      <c r="F657" s="23" t="s">
        <v>1198</v>
      </c>
      <c r="G657" s="20" t="s">
        <v>604</v>
      </c>
      <c r="H657" s="101"/>
      <c r="I657" s="24">
        <v>632</v>
      </c>
      <c r="J657" s="24">
        <v>559</v>
      </c>
      <c r="K657" s="24">
        <v>486</v>
      </c>
      <c r="L657" s="72">
        <f t="shared" si="30"/>
        <v>0</v>
      </c>
      <c r="M657" s="72">
        <f t="shared" si="31"/>
        <v>0</v>
      </c>
      <c r="N657" s="72">
        <f t="shared" si="32"/>
        <v>0</v>
      </c>
      <c r="R657" s="33"/>
      <c r="S657" s="33"/>
      <c r="T657" s="33"/>
    </row>
    <row r="658" spans="2:20" ht="51" customHeight="1" x14ac:dyDescent="0.25">
      <c r="B658" s="15">
        <v>640</v>
      </c>
      <c r="C658" s="21"/>
      <c r="D658" s="20">
        <v>89546</v>
      </c>
      <c r="E658" s="22" t="s">
        <v>382</v>
      </c>
      <c r="F658" s="23" t="s">
        <v>1198</v>
      </c>
      <c r="G658" s="20" t="s">
        <v>604</v>
      </c>
      <c r="H658" s="101"/>
      <c r="I658" s="24">
        <v>632</v>
      </c>
      <c r="J658" s="24">
        <v>559</v>
      </c>
      <c r="K658" s="24">
        <v>486</v>
      </c>
      <c r="L658" s="72">
        <f t="shared" si="30"/>
        <v>0</v>
      </c>
      <c r="M658" s="72">
        <f t="shared" si="31"/>
        <v>0</v>
      </c>
      <c r="N658" s="72">
        <f t="shared" si="32"/>
        <v>0</v>
      </c>
      <c r="R658" s="33"/>
      <c r="S658" s="33"/>
      <c r="T658" s="33"/>
    </row>
    <row r="659" spans="2:20" ht="51" customHeight="1" x14ac:dyDescent="0.25">
      <c r="B659" s="15">
        <v>641</v>
      </c>
      <c r="C659" s="21"/>
      <c r="D659" s="20">
        <v>89547</v>
      </c>
      <c r="E659" s="22" t="s">
        <v>382</v>
      </c>
      <c r="F659" s="23" t="s">
        <v>1199</v>
      </c>
      <c r="G659" s="20" t="s">
        <v>604</v>
      </c>
      <c r="H659" s="101"/>
      <c r="I659" s="24">
        <v>632</v>
      </c>
      <c r="J659" s="24">
        <v>559</v>
      </c>
      <c r="K659" s="24">
        <v>486</v>
      </c>
      <c r="L659" s="72">
        <f t="shared" si="30"/>
        <v>0</v>
      </c>
      <c r="M659" s="72">
        <f t="shared" si="31"/>
        <v>0</v>
      </c>
      <c r="N659" s="72">
        <f t="shared" si="32"/>
        <v>0</v>
      </c>
      <c r="R659" s="33"/>
      <c r="S659" s="33"/>
      <c r="T659" s="33"/>
    </row>
    <row r="660" spans="2:20" ht="51" customHeight="1" x14ac:dyDescent="0.25">
      <c r="B660" s="15">
        <v>642</v>
      </c>
      <c r="C660" s="21"/>
      <c r="D660" s="20">
        <v>89544</v>
      </c>
      <c r="E660" s="22" t="s">
        <v>382</v>
      </c>
      <c r="F660" s="23" t="s">
        <v>1198</v>
      </c>
      <c r="G660" s="20" t="s">
        <v>604</v>
      </c>
      <c r="H660" s="101"/>
      <c r="I660" s="24">
        <v>621</v>
      </c>
      <c r="J660" s="24">
        <v>550</v>
      </c>
      <c r="K660" s="24">
        <v>478</v>
      </c>
      <c r="L660" s="72">
        <f t="shared" si="30"/>
        <v>0</v>
      </c>
      <c r="M660" s="72">
        <f t="shared" si="31"/>
        <v>0</v>
      </c>
      <c r="N660" s="72">
        <f t="shared" si="32"/>
        <v>0</v>
      </c>
      <c r="R660" s="33"/>
      <c r="S660" s="33"/>
      <c r="T660" s="33"/>
    </row>
    <row r="661" spans="2:20" ht="51" customHeight="1" x14ac:dyDescent="0.25">
      <c r="B661" s="15">
        <v>643</v>
      </c>
      <c r="C661" s="21"/>
      <c r="D661" s="20">
        <v>89545</v>
      </c>
      <c r="E661" s="22" t="s">
        <v>382</v>
      </c>
      <c r="F661" s="23" t="s">
        <v>1200</v>
      </c>
      <c r="G661" s="20" t="s">
        <v>604</v>
      </c>
      <c r="H661" s="101"/>
      <c r="I661" s="24">
        <v>621</v>
      </c>
      <c r="J661" s="24">
        <v>550</v>
      </c>
      <c r="K661" s="24">
        <v>478</v>
      </c>
      <c r="L661" s="72">
        <f t="shared" si="30"/>
        <v>0</v>
      </c>
      <c r="M661" s="72">
        <f t="shared" si="31"/>
        <v>0</v>
      </c>
      <c r="N661" s="72">
        <f t="shared" si="32"/>
        <v>0</v>
      </c>
      <c r="R661" s="33"/>
      <c r="S661" s="33"/>
      <c r="T661" s="33"/>
    </row>
    <row r="662" spans="2:20" ht="51" customHeight="1" x14ac:dyDescent="0.25">
      <c r="B662" s="15">
        <v>644</v>
      </c>
      <c r="C662" s="21"/>
      <c r="D662" s="20">
        <v>89503</v>
      </c>
      <c r="E662" s="22" t="s">
        <v>380</v>
      </c>
      <c r="F662" s="23" t="s">
        <v>1201</v>
      </c>
      <c r="G662" s="20" t="s">
        <v>604</v>
      </c>
      <c r="H662" s="101"/>
      <c r="I662" s="24">
        <v>421</v>
      </c>
      <c r="J662" s="24">
        <v>373</v>
      </c>
      <c r="K662" s="24">
        <v>324</v>
      </c>
      <c r="L662" s="72">
        <f t="shared" si="30"/>
        <v>0</v>
      </c>
      <c r="M662" s="72">
        <f t="shared" si="31"/>
        <v>0</v>
      </c>
      <c r="N662" s="72">
        <f t="shared" si="32"/>
        <v>0</v>
      </c>
      <c r="R662" s="33"/>
      <c r="S662" s="33"/>
      <c r="T662" s="33"/>
    </row>
    <row r="663" spans="2:20" ht="51" customHeight="1" x14ac:dyDescent="0.25">
      <c r="B663" s="15">
        <v>645</v>
      </c>
      <c r="C663" s="21"/>
      <c r="D663" s="20">
        <v>89506</v>
      </c>
      <c r="E663" s="22" t="s">
        <v>381</v>
      </c>
      <c r="F663" s="23" t="s">
        <v>1190</v>
      </c>
      <c r="G663" s="20" t="s">
        <v>604</v>
      </c>
      <c r="H663" s="101"/>
      <c r="I663" s="24">
        <v>421</v>
      </c>
      <c r="J663" s="24">
        <v>373</v>
      </c>
      <c r="K663" s="24">
        <v>324</v>
      </c>
      <c r="L663" s="72">
        <f t="shared" si="30"/>
        <v>0</v>
      </c>
      <c r="M663" s="72">
        <f t="shared" si="31"/>
        <v>0</v>
      </c>
      <c r="N663" s="72">
        <f t="shared" si="32"/>
        <v>0</v>
      </c>
      <c r="R663" s="33"/>
      <c r="S663" s="33"/>
      <c r="T663" s="33"/>
    </row>
    <row r="664" spans="2:20" ht="51" customHeight="1" x14ac:dyDescent="0.25">
      <c r="B664" s="15">
        <v>646</v>
      </c>
      <c r="C664" s="21"/>
      <c r="D664" s="20">
        <v>89550</v>
      </c>
      <c r="E664" s="22" t="s">
        <v>380</v>
      </c>
      <c r="F664" s="23" t="s">
        <v>1202</v>
      </c>
      <c r="G664" s="20" t="s">
        <v>604</v>
      </c>
      <c r="H664" s="101"/>
      <c r="I664" s="24">
        <v>404</v>
      </c>
      <c r="J664" s="24">
        <v>358</v>
      </c>
      <c r="K664" s="24">
        <v>311</v>
      </c>
      <c r="L664" s="72">
        <f t="shared" si="30"/>
        <v>0</v>
      </c>
      <c r="M664" s="72">
        <f t="shared" si="31"/>
        <v>0</v>
      </c>
      <c r="N664" s="72">
        <f t="shared" si="32"/>
        <v>0</v>
      </c>
      <c r="R664" s="33"/>
      <c r="S664" s="33"/>
      <c r="T664" s="33"/>
    </row>
    <row r="665" spans="2:20" ht="51" customHeight="1" x14ac:dyDescent="0.25">
      <c r="B665" s="15">
        <v>647</v>
      </c>
      <c r="C665" s="21"/>
      <c r="D665" s="20">
        <v>79325</v>
      </c>
      <c r="E665" s="22" t="s">
        <v>321</v>
      </c>
      <c r="F665" s="23" t="s">
        <v>1203</v>
      </c>
      <c r="G665" s="20" t="s">
        <v>604</v>
      </c>
      <c r="H665" s="101"/>
      <c r="I665" s="24">
        <v>4944</v>
      </c>
      <c r="J665" s="24">
        <v>4373</v>
      </c>
      <c r="K665" s="24">
        <v>3803</v>
      </c>
      <c r="L665" s="72">
        <f t="shared" si="30"/>
        <v>0</v>
      </c>
      <c r="M665" s="72">
        <f t="shared" si="31"/>
        <v>0</v>
      </c>
      <c r="N665" s="72">
        <f t="shared" si="32"/>
        <v>0</v>
      </c>
      <c r="R665" s="33"/>
      <c r="S665" s="33"/>
      <c r="T665" s="33"/>
    </row>
    <row r="666" spans="2:20" ht="51" customHeight="1" x14ac:dyDescent="0.25">
      <c r="B666" s="15">
        <v>648</v>
      </c>
      <c r="C666" s="21"/>
      <c r="D666" s="20">
        <v>79322</v>
      </c>
      <c r="E666" s="22" t="s">
        <v>321</v>
      </c>
      <c r="F666" s="23" t="s">
        <v>1204</v>
      </c>
      <c r="G666" s="20" t="s">
        <v>604</v>
      </c>
      <c r="H666" s="101"/>
      <c r="I666" s="24">
        <v>4944</v>
      </c>
      <c r="J666" s="24">
        <v>4373</v>
      </c>
      <c r="K666" s="24">
        <v>3803</v>
      </c>
      <c r="L666" s="72">
        <f t="shared" si="30"/>
        <v>0</v>
      </c>
      <c r="M666" s="72">
        <f t="shared" si="31"/>
        <v>0</v>
      </c>
      <c r="N666" s="72">
        <f t="shared" si="32"/>
        <v>0</v>
      </c>
      <c r="R666" s="33"/>
      <c r="S666" s="33"/>
      <c r="T666" s="33"/>
    </row>
    <row r="667" spans="2:20" ht="51" customHeight="1" x14ac:dyDescent="0.25">
      <c r="B667" s="15">
        <v>649</v>
      </c>
      <c r="C667" s="21"/>
      <c r="D667" s="20">
        <v>79320</v>
      </c>
      <c r="E667" s="22" t="s">
        <v>321</v>
      </c>
      <c r="F667" s="23" t="s">
        <v>1205</v>
      </c>
      <c r="G667" s="20" t="s">
        <v>604</v>
      </c>
      <c r="H667" s="101"/>
      <c r="I667" s="24">
        <v>3956</v>
      </c>
      <c r="J667" s="24">
        <v>3499</v>
      </c>
      <c r="K667" s="24">
        <v>3043</v>
      </c>
      <c r="L667" s="72">
        <f t="shared" si="30"/>
        <v>0</v>
      </c>
      <c r="M667" s="72">
        <f t="shared" si="31"/>
        <v>0</v>
      </c>
      <c r="N667" s="72">
        <f t="shared" si="32"/>
        <v>0</v>
      </c>
      <c r="R667" s="33"/>
      <c r="S667" s="33"/>
      <c r="T667" s="33"/>
    </row>
    <row r="668" spans="2:20" ht="51" customHeight="1" x14ac:dyDescent="0.25">
      <c r="B668" s="15">
        <v>650</v>
      </c>
      <c r="C668" s="21"/>
      <c r="D668" s="20">
        <v>79302</v>
      </c>
      <c r="E668" s="22" t="s">
        <v>320</v>
      </c>
      <c r="F668" s="23" t="s">
        <v>1206</v>
      </c>
      <c r="G668" s="20" t="s">
        <v>604</v>
      </c>
      <c r="H668" s="101"/>
      <c r="I668" s="24">
        <v>5937</v>
      </c>
      <c r="J668" s="24">
        <v>5252</v>
      </c>
      <c r="K668" s="24">
        <v>4567</v>
      </c>
      <c r="L668" s="72">
        <f t="shared" si="30"/>
        <v>0</v>
      </c>
      <c r="M668" s="72">
        <f t="shared" si="31"/>
        <v>0</v>
      </c>
      <c r="N668" s="72">
        <f t="shared" si="32"/>
        <v>0</v>
      </c>
      <c r="R668" s="33"/>
      <c r="S668" s="33"/>
      <c r="T668" s="33"/>
    </row>
    <row r="669" spans="2:20" ht="51" customHeight="1" x14ac:dyDescent="0.25">
      <c r="B669" s="15">
        <v>651</v>
      </c>
      <c r="C669" s="21"/>
      <c r="D669" s="20">
        <v>79300</v>
      </c>
      <c r="E669" s="22" t="s">
        <v>319</v>
      </c>
      <c r="F669" s="23" t="s">
        <v>1207</v>
      </c>
      <c r="G669" s="20" t="s">
        <v>604</v>
      </c>
      <c r="H669" s="101"/>
      <c r="I669" s="24">
        <v>4450</v>
      </c>
      <c r="J669" s="24">
        <v>3936</v>
      </c>
      <c r="K669" s="24">
        <v>3423</v>
      </c>
      <c r="L669" s="72">
        <f t="shared" si="30"/>
        <v>0</v>
      </c>
      <c r="M669" s="72">
        <f t="shared" si="31"/>
        <v>0</v>
      </c>
      <c r="N669" s="72">
        <f t="shared" si="32"/>
        <v>0</v>
      </c>
      <c r="R669" s="33"/>
      <c r="S669" s="33"/>
      <c r="T669" s="33"/>
    </row>
    <row r="670" spans="2:20" ht="51" customHeight="1" x14ac:dyDescent="0.25">
      <c r="B670" s="15">
        <v>652</v>
      </c>
      <c r="C670" s="21"/>
      <c r="D670" s="20">
        <v>79296</v>
      </c>
      <c r="E670" s="22" t="s">
        <v>318</v>
      </c>
      <c r="F670" s="23" t="s">
        <v>1208</v>
      </c>
      <c r="G670" s="20" t="s">
        <v>604</v>
      </c>
      <c r="H670" s="101"/>
      <c r="I670" s="24">
        <v>3956</v>
      </c>
      <c r="J670" s="24">
        <v>3499</v>
      </c>
      <c r="K670" s="24">
        <v>3043</v>
      </c>
      <c r="L670" s="72">
        <f t="shared" si="30"/>
        <v>0</v>
      </c>
      <c r="M670" s="72">
        <f t="shared" si="31"/>
        <v>0</v>
      </c>
      <c r="N670" s="72">
        <f t="shared" si="32"/>
        <v>0</v>
      </c>
      <c r="R670" s="33"/>
      <c r="S670" s="33"/>
      <c r="T670" s="33"/>
    </row>
    <row r="671" spans="2:20" ht="51" customHeight="1" x14ac:dyDescent="0.25">
      <c r="B671" s="15">
        <v>653</v>
      </c>
      <c r="C671" s="21"/>
      <c r="D671" s="20">
        <v>79303</v>
      </c>
      <c r="E671" s="22" t="s">
        <v>320</v>
      </c>
      <c r="F671" s="23" t="s">
        <v>1206</v>
      </c>
      <c r="G671" s="20" t="s">
        <v>604</v>
      </c>
      <c r="H671" s="101"/>
      <c r="I671" s="24">
        <v>3462</v>
      </c>
      <c r="J671" s="24">
        <v>3062</v>
      </c>
      <c r="K671" s="24">
        <v>2663</v>
      </c>
      <c r="L671" s="72">
        <f t="shared" si="30"/>
        <v>0</v>
      </c>
      <c r="M671" s="72">
        <f t="shared" si="31"/>
        <v>0</v>
      </c>
      <c r="N671" s="72">
        <f t="shared" si="32"/>
        <v>0</v>
      </c>
      <c r="R671" s="33"/>
      <c r="S671" s="33"/>
      <c r="T671" s="33"/>
    </row>
    <row r="672" spans="2:20" ht="51" customHeight="1" x14ac:dyDescent="0.25">
      <c r="B672" s="15">
        <v>654</v>
      </c>
      <c r="C672" s="21"/>
      <c r="D672" s="20">
        <v>79301</v>
      </c>
      <c r="E672" s="22" t="s">
        <v>319</v>
      </c>
      <c r="F672" s="23" t="s">
        <v>1207</v>
      </c>
      <c r="G672" s="20" t="s">
        <v>604</v>
      </c>
      <c r="H672" s="101"/>
      <c r="I672" s="24">
        <v>2965</v>
      </c>
      <c r="J672" s="24">
        <v>2623</v>
      </c>
      <c r="K672" s="24">
        <v>2281</v>
      </c>
      <c r="L672" s="72">
        <f t="shared" si="30"/>
        <v>0</v>
      </c>
      <c r="M672" s="72">
        <f t="shared" si="31"/>
        <v>0</v>
      </c>
      <c r="N672" s="72">
        <f t="shared" si="32"/>
        <v>0</v>
      </c>
      <c r="R672" s="33"/>
      <c r="S672" s="33"/>
      <c r="T672" s="33"/>
    </row>
    <row r="673" spans="2:20" ht="51" customHeight="1" x14ac:dyDescent="0.25">
      <c r="B673" s="15">
        <v>655</v>
      </c>
      <c r="C673" s="21"/>
      <c r="D673" s="20">
        <v>79297</v>
      </c>
      <c r="E673" s="22" t="s">
        <v>318</v>
      </c>
      <c r="F673" s="23" t="s">
        <v>1208</v>
      </c>
      <c r="G673" s="20" t="s">
        <v>604</v>
      </c>
      <c r="H673" s="101"/>
      <c r="I673" s="24">
        <v>2470</v>
      </c>
      <c r="J673" s="24">
        <v>2185</v>
      </c>
      <c r="K673" s="24">
        <v>1900</v>
      </c>
      <c r="L673" s="72">
        <f t="shared" si="30"/>
        <v>0</v>
      </c>
      <c r="M673" s="72">
        <f t="shared" si="31"/>
        <v>0</v>
      </c>
      <c r="N673" s="72">
        <f t="shared" si="32"/>
        <v>0</v>
      </c>
      <c r="R673" s="33"/>
      <c r="S673" s="33"/>
      <c r="T673" s="33"/>
    </row>
    <row r="674" spans="2:20" ht="51" customHeight="1" x14ac:dyDescent="0.25">
      <c r="B674" s="15">
        <v>656</v>
      </c>
      <c r="C674" s="21"/>
      <c r="D674" s="20">
        <v>89712</v>
      </c>
      <c r="E674" s="22" t="s">
        <v>383</v>
      </c>
      <c r="F674" s="23" t="s">
        <v>1209</v>
      </c>
      <c r="G674" s="20" t="s">
        <v>604</v>
      </c>
      <c r="H674" s="101"/>
      <c r="I674" s="24">
        <v>566</v>
      </c>
      <c r="J674" s="24">
        <v>500</v>
      </c>
      <c r="K674" s="24">
        <v>435</v>
      </c>
      <c r="L674" s="72">
        <f t="shared" si="30"/>
        <v>0</v>
      </c>
      <c r="M674" s="72">
        <f t="shared" si="31"/>
        <v>0</v>
      </c>
      <c r="N674" s="72">
        <f t="shared" si="32"/>
        <v>0</v>
      </c>
      <c r="R674" s="33"/>
      <c r="S674" s="33"/>
      <c r="T674" s="33"/>
    </row>
    <row r="675" spans="2:20" ht="51" customHeight="1" x14ac:dyDescent="0.25">
      <c r="B675" s="15">
        <v>657</v>
      </c>
      <c r="C675" s="21"/>
      <c r="D675" s="20">
        <v>89634</v>
      </c>
      <c r="E675" s="22" t="s">
        <v>383</v>
      </c>
      <c r="F675" s="23" t="s">
        <v>1210</v>
      </c>
      <c r="G675" s="20" t="s">
        <v>604</v>
      </c>
      <c r="H675" s="101"/>
      <c r="I675" s="24">
        <v>540</v>
      </c>
      <c r="J675" s="24">
        <v>477</v>
      </c>
      <c r="K675" s="24">
        <v>415</v>
      </c>
      <c r="L675" s="72">
        <f t="shared" si="30"/>
        <v>0</v>
      </c>
      <c r="M675" s="72">
        <f t="shared" si="31"/>
        <v>0</v>
      </c>
      <c r="N675" s="72">
        <f t="shared" si="32"/>
        <v>0</v>
      </c>
      <c r="R675" s="33"/>
      <c r="S675" s="33"/>
      <c r="T675" s="33"/>
    </row>
    <row r="676" spans="2:20" ht="51" customHeight="1" x14ac:dyDescent="0.25">
      <c r="B676" s="15">
        <v>658</v>
      </c>
      <c r="C676" s="21"/>
      <c r="D676" s="20">
        <v>89635</v>
      </c>
      <c r="E676" s="22" t="s">
        <v>383</v>
      </c>
      <c r="F676" s="23" t="s">
        <v>1211</v>
      </c>
      <c r="G676" s="20" t="s">
        <v>604</v>
      </c>
      <c r="H676" s="101"/>
      <c r="I676" s="24">
        <v>439</v>
      </c>
      <c r="J676" s="24">
        <v>389</v>
      </c>
      <c r="K676" s="24">
        <v>338</v>
      </c>
      <c r="L676" s="72">
        <f t="shared" si="30"/>
        <v>0</v>
      </c>
      <c r="M676" s="72">
        <f t="shared" si="31"/>
        <v>0</v>
      </c>
      <c r="N676" s="72">
        <f t="shared" si="32"/>
        <v>0</v>
      </c>
      <c r="R676" s="33"/>
      <c r="S676" s="33"/>
      <c r="T676" s="33"/>
    </row>
    <row r="677" spans="2:20" ht="51" customHeight="1" x14ac:dyDescent="0.25">
      <c r="B677" s="15">
        <v>659</v>
      </c>
      <c r="C677" s="21"/>
      <c r="D677" s="20">
        <v>89633</v>
      </c>
      <c r="E677" s="22" t="s">
        <v>383</v>
      </c>
      <c r="F677" s="23" t="s">
        <v>1212</v>
      </c>
      <c r="G677" s="20" t="s">
        <v>604</v>
      </c>
      <c r="H677" s="101"/>
      <c r="I677" s="24">
        <v>398</v>
      </c>
      <c r="J677" s="24">
        <v>352</v>
      </c>
      <c r="K677" s="24">
        <v>306</v>
      </c>
      <c r="L677" s="72">
        <f t="shared" si="30"/>
        <v>0</v>
      </c>
      <c r="M677" s="72">
        <f t="shared" si="31"/>
        <v>0</v>
      </c>
      <c r="N677" s="72">
        <f t="shared" si="32"/>
        <v>0</v>
      </c>
      <c r="R677" s="33"/>
      <c r="S677" s="33"/>
      <c r="T677" s="33"/>
    </row>
    <row r="678" spans="2:20" ht="51" customHeight="1" x14ac:dyDescent="0.25">
      <c r="B678" s="15">
        <v>660</v>
      </c>
      <c r="C678" s="21"/>
      <c r="D678" s="20">
        <v>89910</v>
      </c>
      <c r="E678" s="22" t="s">
        <v>384</v>
      </c>
      <c r="F678" s="23" t="s">
        <v>1213</v>
      </c>
      <c r="G678" s="20" t="s">
        <v>604</v>
      </c>
      <c r="H678" s="101"/>
      <c r="I678" s="24">
        <v>393</v>
      </c>
      <c r="J678" s="24">
        <v>347</v>
      </c>
      <c r="K678" s="24">
        <v>302</v>
      </c>
      <c r="L678" s="72">
        <f t="shared" si="30"/>
        <v>0</v>
      </c>
      <c r="M678" s="72">
        <f t="shared" si="31"/>
        <v>0</v>
      </c>
      <c r="N678" s="72">
        <f t="shared" si="32"/>
        <v>0</v>
      </c>
      <c r="R678" s="33"/>
      <c r="S678" s="33"/>
      <c r="T678" s="33"/>
    </row>
    <row r="679" spans="2:20" ht="51" customHeight="1" x14ac:dyDescent="0.25">
      <c r="B679" s="15">
        <v>661</v>
      </c>
      <c r="C679" s="21"/>
      <c r="D679" s="20">
        <v>89908</v>
      </c>
      <c r="E679" s="22" t="s">
        <v>384</v>
      </c>
      <c r="F679" s="23" t="s">
        <v>1214</v>
      </c>
      <c r="G679" s="20" t="s">
        <v>604</v>
      </c>
      <c r="H679" s="101"/>
      <c r="I679" s="24">
        <v>363</v>
      </c>
      <c r="J679" s="24">
        <v>321</v>
      </c>
      <c r="K679" s="24">
        <v>279</v>
      </c>
      <c r="L679" s="72">
        <f t="shared" si="30"/>
        <v>0</v>
      </c>
      <c r="M679" s="72">
        <f t="shared" si="31"/>
        <v>0</v>
      </c>
      <c r="N679" s="72">
        <f t="shared" si="32"/>
        <v>0</v>
      </c>
      <c r="R679" s="33"/>
      <c r="S679" s="33"/>
      <c r="T679" s="33"/>
    </row>
    <row r="680" spans="2:20" ht="51" customHeight="1" x14ac:dyDescent="0.25">
      <c r="B680" s="15">
        <v>662</v>
      </c>
      <c r="C680" s="21"/>
      <c r="D680" s="20">
        <v>89690</v>
      </c>
      <c r="E680" s="22" t="s">
        <v>384</v>
      </c>
      <c r="F680" s="23" t="s">
        <v>1215</v>
      </c>
      <c r="G680" s="20" t="s">
        <v>604</v>
      </c>
      <c r="H680" s="101"/>
      <c r="I680" s="24">
        <v>339</v>
      </c>
      <c r="J680" s="24">
        <v>300</v>
      </c>
      <c r="K680" s="24">
        <v>261</v>
      </c>
      <c r="L680" s="72">
        <f t="shared" si="30"/>
        <v>0</v>
      </c>
      <c r="M680" s="72">
        <f t="shared" si="31"/>
        <v>0</v>
      </c>
      <c r="N680" s="72">
        <f t="shared" si="32"/>
        <v>0</v>
      </c>
      <c r="R680" s="33"/>
      <c r="S680" s="33"/>
      <c r="T680" s="33"/>
    </row>
    <row r="681" spans="2:20" ht="51" customHeight="1" x14ac:dyDescent="0.25">
      <c r="B681" s="15">
        <v>663</v>
      </c>
      <c r="C681" s="21"/>
      <c r="D681" s="20">
        <v>89715</v>
      </c>
      <c r="E681" s="22" t="s">
        <v>384</v>
      </c>
      <c r="F681" s="23" t="s">
        <v>1216</v>
      </c>
      <c r="G681" s="20" t="s">
        <v>604</v>
      </c>
      <c r="H681" s="101"/>
      <c r="I681" s="24">
        <v>313</v>
      </c>
      <c r="J681" s="24">
        <v>277</v>
      </c>
      <c r="K681" s="24">
        <v>241</v>
      </c>
      <c r="L681" s="72">
        <f t="shared" si="30"/>
        <v>0</v>
      </c>
      <c r="M681" s="72">
        <f t="shared" si="31"/>
        <v>0</v>
      </c>
      <c r="N681" s="72">
        <f t="shared" si="32"/>
        <v>0</v>
      </c>
      <c r="R681" s="33"/>
      <c r="S681" s="33"/>
      <c r="T681" s="33"/>
    </row>
    <row r="682" spans="2:20" ht="51" customHeight="1" x14ac:dyDescent="0.25">
      <c r="B682" s="15">
        <v>664</v>
      </c>
      <c r="C682" s="21"/>
      <c r="D682" s="20">
        <v>89620</v>
      </c>
      <c r="E682" s="22" t="s">
        <v>383</v>
      </c>
      <c r="F682" s="23" t="s">
        <v>1217</v>
      </c>
      <c r="G682" s="20" t="s">
        <v>604</v>
      </c>
      <c r="H682" s="101"/>
      <c r="I682" s="24">
        <v>313</v>
      </c>
      <c r="J682" s="24">
        <v>277</v>
      </c>
      <c r="K682" s="24">
        <v>241</v>
      </c>
      <c r="L682" s="72">
        <f t="shared" si="30"/>
        <v>0</v>
      </c>
      <c r="M682" s="72">
        <f t="shared" si="31"/>
        <v>0</v>
      </c>
      <c r="N682" s="72">
        <f t="shared" si="32"/>
        <v>0</v>
      </c>
      <c r="R682" s="33"/>
      <c r="S682" s="33"/>
      <c r="T682" s="33"/>
    </row>
    <row r="683" spans="2:20" ht="51" customHeight="1" x14ac:dyDescent="0.25">
      <c r="B683" s="15">
        <v>665</v>
      </c>
      <c r="C683" s="21"/>
      <c r="D683" s="20">
        <v>89615</v>
      </c>
      <c r="E683" s="22" t="s">
        <v>383</v>
      </c>
      <c r="F683" s="23" t="s">
        <v>1212</v>
      </c>
      <c r="G683" s="20" t="s">
        <v>604</v>
      </c>
      <c r="H683" s="101"/>
      <c r="I683" s="24">
        <v>300</v>
      </c>
      <c r="J683" s="24">
        <v>266</v>
      </c>
      <c r="K683" s="24">
        <v>231</v>
      </c>
      <c r="L683" s="72">
        <f t="shared" si="30"/>
        <v>0</v>
      </c>
      <c r="M683" s="72">
        <f t="shared" si="31"/>
        <v>0</v>
      </c>
      <c r="N683" s="72">
        <f t="shared" si="32"/>
        <v>0</v>
      </c>
      <c r="R683" s="33"/>
      <c r="S683" s="33"/>
      <c r="T683" s="33"/>
    </row>
    <row r="684" spans="2:20" ht="51" customHeight="1" x14ac:dyDescent="0.25">
      <c r="B684" s="15">
        <v>666</v>
      </c>
      <c r="C684" s="21"/>
      <c r="D684" s="20">
        <v>89906</v>
      </c>
      <c r="E684" s="22" t="s">
        <v>384</v>
      </c>
      <c r="F684" s="23" t="s">
        <v>1218</v>
      </c>
      <c r="G684" s="20" t="s">
        <v>604</v>
      </c>
      <c r="H684" s="101"/>
      <c r="I684" s="24">
        <v>264</v>
      </c>
      <c r="J684" s="24">
        <v>233</v>
      </c>
      <c r="K684" s="24">
        <v>203</v>
      </c>
      <c r="L684" s="72">
        <f t="shared" si="30"/>
        <v>0</v>
      </c>
      <c r="M684" s="72">
        <f t="shared" si="31"/>
        <v>0</v>
      </c>
      <c r="N684" s="72">
        <f t="shared" si="32"/>
        <v>0</v>
      </c>
      <c r="R684" s="33"/>
      <c r="S684" s="33"/>
      <c r="T684" s="33"/>
    </row>
    <row r="685" spans="2:20" ht="51" customHeight="1" x14ac:dyDescent="0.25">
      <c r="B685" s="15">
        <v>667</v>
      </c>
      <c r="C685" s="21"/>
      <c r="D685" s="20">
        <v>89611</v>
      </c>
      <c r="E685" s="22" t="s">
        <v>383</v>
      </c>
      <c r="F685" s="23" t="s">
        <v>1209</v>
      </c>
      <c r="G685" s="20" t="s">
        <v>604</v>
      </c>
      <c r="H685" s="101"/>
      <c r="I685" s="24">
        <v>251</v>
      </c>
      <c r="J685" s="24">
        <v>222</v>
      </c>
      <c r="K685" s="24">
        <v>193</v>
      </c>
      <c r="L685" s="72">
        <f t="shared" si="30"/>
        <v>0</v>
      </c>
      <c r="M685" s="72">
        <f t="shared" si="31"/>
        <v>0</v>
      </c>
      <c r="N685" s="72">
        <f t="shared" si="32"/>
        <v>0</v>
      </c>
      <c r="R685" s="33"/>
      <c r="S685" s="33"/>
      <c r="T685" s="33"/>
    </row>
    <row r="686" spans="2:20" ht="51" customHeight="1" x14ac:dyDescent="0.25">
      <c r="B686" s="15">
        <v>668</v>
      </c>
      <c r="C686" s="21"/>
      <c r="D686" s="20">
        <v>89609</v>
      </c>
      <c r="E686" s="22" t="s">
        <v>383</v>
      </c>
      <c r="F686" s="23" t="s">
        <v>1210</v>
      </c>
      <c r="G686" s="20" t="s">
        <v>604</v>
      </c>
      <c r="H686" s="101"/>
      <c r="I686" s="24">
        <v>251</v>
      </c>
      <c r="J686" s="24">
        <v>222</v>
      </c>
      <c r="K686" s="24">
        <v>193</v>
      </c>
      <c r="L686" s="72">
        <f t="shared" si="30"/>
        <v>0</v>
      </c>
      <c r="M686" s="72">
        <f t="shared" si="31"/>
        <v>0</v>
      </c>
      <c r="N686" s="72">
        <f t="shared" si="32"/>
        <v>0</v>
      </c>
      <c r="R686" s="33"/>
      <c r="S686" s="33"/>
      <c r="T686" s="33"/>
    </row>
    <row r="687" spans="2:20" ht="51" customHeight="1" x14ac:dyDescent="0.25">
      <c r="B687" s="15">
        <v>669</v>
      </c>
      <c r="C687" s="21"/>
      <c r="D687" s="20" t="s">
        <v>512</v>
      </c>
      <c r="E687" s="22" t="s">
        <v>513</v>
      </c>
      <c r="F687" s="23" t="s">
        <v>1219</v>
      </c>
      <c r="G687" s="20" t="s">
        <v>604</v>
      </c>
      <c r="H687" s="101"/>
      <c r="I687" s="24">
        <v>1815</v>
      </c>
      <c r="J687" s="24">
        <v>1605</v>
      </c>
      <c r="K687" s="24">
        <v>1396</v>
      </c>
      <c r="L687" s="72">
        <f t="shared" si="30"/>
        <v>0</v>
      </c>
      <c r="M687" s="72">
        <f t="shared" si="31"/>
        <v>0</v>
      </c>
      <c r="N687" s="72">
        <f t="shared" si="32"/>
        <v>0</v>
      </c>
      <c r="R687" s="33"/>
      <c r="S687" s="33"/>
      <c r="T687" s="33"/>
    </row>
    <row r="688" spans="2:20" ht="51" customHeight="1" x14ac:dyDescent="0.25">
      <c r="B688" s="15">
        <v>670</v>
      </c>
      <c r="C688" s="21"/>
      <c r="D688" s="20">
        <v>990498</v>
      </c>
      <c r="E688" s="22" t="s">
        <v>524</v>
      </c>
      <c r="F688" s="23" t="s">
        <v>1220</v>
      </c>
      <c r="G688" s="20" t="s">
        <v>604</v>
      </c>
      <c r="H688" s="101"/>
      <c r="I688" s="24">
        <v>350</v>
      </c>
      <c r="J688" s="24">
        <v>309</v>
      </c>
      <c r="K688" s="24">
        <v>269</v>
      </c>
      <c r="L688" s="72">
        <f t="shared" si="30"/>
        <v>0</v>
      </c>
      <c r="M688" s="72">
        <f t="shared" si="31"/>
        <v>0</v>
      </c>
      <c r="N688" s="72">
        <f t="shared" si="32"/>
        <v>0</v>
      </c>
      <c r="R688" s="33"/>
      <c r="S688" s="33"/>
      <c r="T688" s="33"/>
    </row>
    <row r="689" spans="2:20" ht="51" customHeight="1" x14ac:dyDescent="0.25">
      <c r="B689" s="15">
        <v>671</v>
      </c>
      <c r="C689" s="21"/>
      <c r="D689" s="20">
        <v>990496</v>
      </c>
      <c r="E689" s="22" t="s">
        <v>386</v>
      </c>
      <c r="F689" s="23" t="s">
        <v>1221</v>
      </c>
      <c r="G689" s="20" t="s">
        <v>604</v>
      </c>
      <c r="H689" s="101"/>
      <c r="I689" s="24">
        <v>339</v>
      </c>
      <c r="J689" s="24">
        <v>300</v>
      </c>
      <c r="K689" s="24">
        <v>261</v>
      </c>
      <c r="L689" s="72">
        <f t="shared" si="30"/>
        <v>0</v>
      </c>
      <c r="M689" s="72">
        <f t="shared" si="31"/>
        <v>0</v>
      </c>
      <c r="N689" s="72">
        <f t="shared" si="32"/>
        <v>0</v>
      </c>
      <c r="R689" s="33"/>
      <c r="S689" s="33"/>
      <c r="T689" s="33"/>
    </row>
    <row r="690" spans="2:20" ht="51" customHeight="1" x14ac:dyDescent="0.25">
      <c r="B690" s="15">
        <v>672</v>
      </c>
      <c r="C690" s="21"/>
      <c r="D690" s="20">
        <v>991577</v>
      </c>
      <c r="E690" s="22" t="s">
        <v>534</v>
      </c>
      <c r="F690" s="23" t="s">
        <v>1222</v>
      </c>
      <c r="G690" s="20" t="s">
        <v>1525</v>
      </c>
      <c r="H690" s="101"/>
      <c r="I690" s="24">
        <v>1697</v>
      </c>
      <c r="J690" s="24">
        <v>1501</v>
      </c>
      <c r="K690" s="24">
        <v>1305</v>
      </c>
      <c r="L690" s="72">
        <f t="shared" si="30"/>
        <v>0</v>
      </c>
      <c r="M690" s="72">
        <f t="shared" si="31"/>
        <v>0</v>
      </c>
      <c r="N690" s="72">
        <f t="shared" si="32"/>
        <v>0</v>
      </c>
      <c r="R690" s="33"/>
      <c r="S690" s="33"/>
      <c r="T690" s="33"/>
    </row>
    <row r="691" spans="2:20" ht="51" customHeight="1" x14ac:dyDescent="0.25">
      <c r="B691" s="15">
        <v>673</v>
      </c>
      <c r="C691" s="21"/>
      <c r="D691" s="20">
        <v>991408</v>
      </c>
      <c r="E691" s="22" t="s">
        <v>526</v>
      </c>
      <c r="F691" s="23" t="s">
        <v>1223</v>
      </c>
      <c r="G691" s="20" t="s">
        <v>1526</v>
      </c>
      <c r="H691" s="101"/>
      <c r="I691" s="24">
        <v>753</v>
      </c>
      <c r="J691" s="24">
        <v>666</v>
      </c>
      <c r="K691" s="24">
        <v>579</v>
      </c>
      <c r="L691" s="72">
        <f t="shared" si="30"/>
        <v>0</v>
      </c>
      <c r="M691" s="72">
        <f t="shared" si="31"/>
        <v>0</v>
      </c>
      <c r="N691" s="72">
        <f t="shared" si="32"/>
        <v>0</v>
      </c>
      <c r="R691" s="33"/>
      <c r="S691" s="33"/>
      <c r="T691" s="33"/>
    </row>
    <row r="692" spans="2:20" ht="51" customHeight="1" x14ac:dyDescent="0.25">
      <c r="B692" s="15">
        <v>674</v>
      </c>
      <c r="C692" s="21"/>
      <c r="D692" s="20">
        <v>991409</v>
      </c>
      <c r="E692" s="22" t="s">
        <v>526</v>
      </c>
      <c r="F692" s="23" t="s">
        <v>1224</v>
      </c>
      <c r="G692" s="20" t="s">
        <v>1526</v>
      </c>
      <c r="H692" s="101"/>
      <c r="I692" s="24">
        <v>753</v>
      </c>
      <c r="J692" s="24">
        <v>666</v>
      </c>
      <c r="K692" s="24">
        <v>579</v>
      </c>
      <c r="L692" s="72">
        <f t="shared" si="30"/>
        <v>0</v>
      </c>
      <c r="M692" s="72">
        <f t="shared" si="31"/>
        <v>0</v>
      </c>
      <c r="N692" s="72">
        <f t="shared" si="32"/>
        <v>0</v>
      </c>
      <c r="R692" s="33"/>
      <c r="S692" s="33"/>
      <c r="T692" s="33"/>
    </row>
    <row r="693" spans="2:20" ht="51" customHeight="1" x14ac:dyDescent="0.25">
      <c r="B693" s="15">
        <v>675</v>
      </c>
      <c r="C693" s="21"/>
      <c r="D693" s="20">
        <v>991402</v>
      </c>
      <c r="E693" s="22" t="s">
        <v>526</v>
      </c>
      <c r="F693" s="23" t="s">
        <v>1225</v>
      </c>
      <c r="G693" s="20" t="s">
        <v>1526</v>
      </c>
      <c r="H693" s="101"/>
      <c r="I693" s="24">
        <v>681</v>
      </c>
      <c r="J693" s="24">
        <v>603</v>
      </c>
      <c r="K693" s="24">
        <v>524</v>
      </c>
      <c r="L693" s="72">
        <f t="shared" si="30"/>
        <v>0</v>
      </c>
      <c r="M693" s="72">
        <f t="shared" si="31"/>
        <v>0</v>
      </c>
      <c r="N693" s="72">
        <f t="shared" si="32"/>
        <v>0</v>
      </c>
      <c r="R693" s="33"/>
      <c r="S693" s="33"/>
      <c r="T693" s="33"/>
    </row>
    <row r="694" spans="2:20" ht="51" customHeight="1" x14ac:dyDescent="0.25">
      <c r="B694" s="15">
        <v>676</v>
      </c>
      <c r="C694" s="21"/>
      <c r="D694" s="20">
        <v>991401</v>
      </c>
      <c r="E694" s="22" t="s">
        <v>526</v>
      </c>
      <c r="F694" s="23" t="s">
        <v>1226</v>
      </c>
      <c r="G694" s="20" t="s">
        <v>1526</v>
      </c>
      <c r="H694" s="101"/>
      <c r="I694" s="24">
        <v>681</v>
      </c>
      <c r="J694" s="24">
        <v>603</v>
      </c>
      <c r="K694" s="24">
        <v>524</v>
      </c>
      <c r="L694" s="72">
        <f t="shared" si="30"/>
        <v>0</v>
      </c>
      <c r="M694" s="72">
        <f t="shared" si="31"/>
        <v>0</v>
      </c>
      <c r="N694" s="72">
        <f t="shared" si="32"/>
        <v>0</v>
      </c>
      <c r="R694" s="33"/>
      <c r="S694" s="33"/>
      <c r="T694" s="33"/>
    </row>
    <row r="695" spans="2:20" ht="51" customHeight="1" x14ac:dyDescent="0.25">
      <c r="B695" s="15">
        <v>677</v>
      </c>
      <c r="C695" s="21"/>
      <c r="D695" s="20">
        <v>991596</v>
      </c>
      <c r="E695" s="22" t="s">
        <v>534</v>
      </c>
      <c r="F695" s="23" t="s">
        <v>1227</v>
      </c>
      <c r="G695" s="20" t="s">
        <v>1527</v>
      </c>
      <c r="H695" s="101"/>
      <c r="I695" s="24">
        <v>3080</v>
      </c>
      <c r="J695" s="24">
        <v>2724</v>
      </c>
      <c r="K695" s="24">
        <v>2369</v>
      </c>
      <c r="L695" s="72">
        <f t="shared" si="30"/>
        <v>0</v>
      </c>
      <c r="M695" s="72">
        <f t="shared" si="31"/>
        <v>0</v>
      </c>
      <c r="N695" s="72">
        <f t="shared" si="32"/>
        <v>0</v>
      </c>
      <c r="R695" s="33"/>
      <c r="S695" s="33"/>
      <c r="T695" s="33"/>
    </row>
    <row r="696" spans="2:20" ht="51" customHeight="1" x14ac:dyDescent="0.25">
      <c r="B696" s="15">
        <v>678</v>
      </c>
      <c r="C696" s="21"/>
      <c r="D696" s="20">
        <v>991595</v>
      </c>
      <c r="E696" s="22" t="s">
        <v>534</v>
      </c>
      <c r="F696" s="23" t="s">
        <v>1228</v>
      </c>
      <c r="G696" s="20" t="s">
        <v>1391</v>
      </c>
      <c r="H696" s="101"/>
      <c r="I696" s="24">
        <v>1118</v>
      </c>
      <c r="J696" s="24">
        <v>989</v>
      </c>
      <c r="K696" s="24">
        <v>860</v>
      </c>
      <c r="L696" s="72">
        <f t="shared" si="30"/>
        <v>0</v>
      </c>
      <c r="M696" s="72">
        <f t="shared" si="31"/>
        <v>0</v>
      </c>
      <c r="N696" s="72">
        <f t="shared" si="32"/>
        <v>0</v>
      </c>
      <c r="R696" s="33"/>
      <c r="S696" s="33"/>
      <c r="T696" s="33"/>
    </row>
    <row r="697" spans="2:20" ht="51" customHeight="1" x14ac:dyDescent="0.25">
      <c r="B697" s="15">
        <v>679</v>
      </c>
      <c r="C697" s="21"/>
      <c r="D697" s="20">
        <v>991597</v>
      </c>
      <c r="E697" s="22" t="s">
        <v>534</v>
      </c>
      <c r="F697" s="23" t="s">
        <v>1229</v>
      </c>
      <c r="G697" s="20" t="s">
        <v>1528</v>
      </c>
      <c r="H697" s="101"/>
      <c r="I697" s="24">
        <v>958</v>
      </c>
      <c r="J697" s="24">
        <v>848</v>
      </c>
      <c r="K697" s="24">
        <v>737</v>
      </c>
      <c r="L697" s="72">
        <f t="shared" si="30"/>
        <v>0</v>
      </c>
      <c r="M697" s="72">
        <f t="shared" si="31"/>
        <v>0</v>
      </c>
      <c r="N697" s="72">
        <f t="shared" si="32"/>
        <v>0</v>
      </c>
      <c r="R697" s="33"/>
      <c r="S697" s="33"/>
      <c r="T697" s="33"/>
    </row>
    <row r="698" spans="2:20" ht="51" customHeight="1" x14ac:dyDescent="0.25">
      <c r="B698" s="15">
        <v>680</v>
      </c>
      <c r="C698" s="21"/>
      <c r="D698" s="20">
        <v>173001</v>
      </c>
      <c r="E698" s="22" t="s">
        <v>16</v>
      </c>
      <c r="F698" s="23" t="s">
        <v>1230</v>
      </c>
      <c r="G698" s="20" t="s">
        <v>1529</v>
      </c>
      <c r="H698" s="101"/>
      <c r="I698" s="24">
        <v>226</v>
      </c>
      <c r="J698" s="24">
        <v>200</v>
      </c>
      <c r="K698" s="24">
        <v>174</v>
      </c>
      <c r="L698" s="72">
        <f t="shared" si="30"/>
        <v>0</v>
      </c>
      <c r="M698" s="72">
        <f t="shared" si="31"/>
        <v>0</v>
      </c>
      <c r="N698" s="72">
        <f t="shared" si="32"/>
        <v>0</v>
      </c>
      <c r="R698" s="33"/>
      <c r="S698" s="33"/>
      <c r="T698" s="33"/>
    </row>
    <row r="699" spans="2:20" ht="51" customHeight="1" x14ac:dyDescent="0.25">
      <c r="B699" s="15">
        <v>681</v>
      </c>
      <c r="C699" s="21"/>
      <c r="D699" s="20">
        <v>173008</v>
      </c>
      <c r="E699" s="22" t="s">
        <v>16</v>
      </c>
      <c r="F699" s="23" t="s">
        <v>1231</v>
      </c>
      <c r="G699" s="20" t="s">
        <v>1529</v>
      </c>
      <c r="H699" s="101"/>
      <c r="I699" s="24">
        <v>226</v>
      </c>
      <c r="J699" s="24">
        <v>200</v>
      </c>
      <c r="K699" s="24">
        <v>174</v>
      </c>
      <c r="L699" s="72">
        <f t="shared" si="30"/>
        <v>0</v>
      </c>
      <c r="M699" s="72">
        <f t="shared" si="31"/>
        <v>0</v>
      </c>
      <c r="N699" s="72">
        <f t="shared" si="32"/>
        <v>0</v>
      </c>
      <c r="R699" s="33"/>
      <c r="S699" s="33"/>
      <c r="T699" s="33"/>
    </row>
  </sheetData>
  <sheetProtection password="CAD2" sheet="1" objects="1" scenarios="1" sort="0" autoFilter="0"/>
  <protectedRanges>
    <protectedRange sqref="H10:H35 H310:H395 H275:H308 H397:H512 H589:H613 H615:H634 H636:H699 H514:H587 H37:H214 H216:H273" name="ЗАКАЗ"/>
  </protectedRanges>
  <sortState ref="B216:K269">
    <sortCondition descending="1" ref="K216:K269"/>
  </sortState>
  <mergeCells count="13">
    <mergeCell ref="L6:N6"/>
    <mergeCell ref="G1:K2"/>
    <mergeCell ref="H7:H8"/>
    <mergeCell ref="I7:K7"/>
    <mergeCell ref="G7:G8"/>
    <mergeCell ref="I3:K3"/>
    <mergeCell ref="H4:K5"/>
    <mergeCell ref="F7:F8"/>
    <mergeCell ref="B5:E5"/>
    <mergeCell ref="B7:B8"/>
    <mergeCell ref="C7:C8"/>
    <mergeCell ref="D7:D8"/>
    <mergeCell ref="E7:E8"/>
  </mergeCells>
  <conditionalFormatting sqref="Q12">
    <cfRule type="expression" dxfId="1" priority="1">
      <formula>AND($N$8&gt;=256500,$N$8&lt;300000)</formula>
    </cfRule>
    <cfRule type="expression" dxfId="0" priority="2">
      <formula>AND($M$8&gt;=128273,$M$8&lt;150000)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Информация</vt:lpstr>
      <vt:lpstr>Содержание</vt:lpstr>
      <vt:lpstr>Прайс - лист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Matador</dc:creator>
  <cp:lastModifiedBy>Matador</cp:lastModifiedBy>
  <cp:lastPrinted>2014-03-22T22:27:57Z</cp:lastPrinted>
  <dcterms:created xsi:type="dcterms:W3CDTF">2014-01-21T17:49:37Z</dcterms:created>
  <dcterms:modified xsi:type="dcterms:W3CDTF">2014-07-03T07:28:38Z</dcterms:modified>
</cp:coreProperties>
</file>