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7400" windowHeight="8235" tabRatio="834" firstSheet="3" activeTab="4"/>
  </bookViews>
  <sheets>
    <sheet name="Титульный" sheetId="16" r:id="rId1"/>
    <sheet name="Люстры" sheetId="25" r:id="rId2"/>
    <sheet name="Лампы" sheetId="27" r:id="rId3"/>
    <sheet name="Блоки" sheetId="29" r:id="rId4"/>
    <sheet name="Лента" sheetId="32" r:id="rId5"/>
    <sheet name="Контроллер" sheetId="30" r:id="rId6"/>
    <sheet name="Профиль" sheetId="28" r:id="rId7"/>
    <sheet name="Прожектора" sheetId="31" r:id="rId8"/>
    <sheet name="Треки" sheetId="22" r:id="rId9"/>
    <sheet name="Светильники" sheetId="23" r:id="rId10"/>
    <sheet name="Дюралайт" sheetId="7" r:id="rId11"/>
    <sheet name="Гирлянда" sheetId="33" r:id="rId12"/>
    <sheet name="Дождь" sheetId="34" r:id="rId13"/>
    <sheet name="Бахрома" sheetId="35" r:id="rId14"/>
    <sheet name="Сети" sheetId="36" r:id="rId15"/>
    <sheet name="Белт Лайт" sheetId="37" r:id="rId16"/>
    <sheet name="Деревья" sheetId="38" r:id="rId17"/>
    <sheet name="Клип Лайт" sheetId="39" r:id="rId18"/>
    <sheet name="Уличные светильники" sheetId="19" r:id="rId19"/>
  </sheets>
  <externalReferences>
    <externalReference r:id="rId20"/>
    <externalReference r:id="rId21"/>
  </externalReferences>
  <definedNames>
    <definedName name="SMD_светодиоды">[1]Светодиоды!$A$104</definedName>
    <definedName name="Герметичные_блоки_питания">'[2]Блоки питания'!$A$13</definedName>
    <definedName name="Мощные_светодиоды_1W_3W_5W">[1]Светодиоды!$A$84</definedName>
    <definedName name="Негерметичные_блоки_питания">'[2]Блоки питания'!$A$22</definedName>
    <definedName name="_xlnm.Print_Area" localSheetId="13">Бахрома!$A$1:$J$54</definedName>
    <definedName name="_xlnm.Print_Area" localSheetId="15">'Белт Лайт'!$A$1:$J$24</definedName>
    <definedName name="_xlnm.Print_Area" localSheetId="16">Деревья!$A$1:$J$41</definedName>
    <definedName name="_xlnm.Print_Area" localSheetId="12">Дождь!$A$1:$J$144</definedName>
    <definedName name="_xlnm.Print_Area" localSheetId="10">Дюралайт!$A$1:$J$166</definedName>
    <definedName name="_xlnm.Print_Area" localSheetId="17">'Клип Лайт'!$A$1:$J$27</definedName>
    <definedName name="_xlnm.Print_Area" localSheetId="2">Лампы!$A$1:$J$60</definedName>
    <definedName name="_xlnm.Print_Area" localSheetId="4">Лента!$A$1:$J$185</definedName>
    <definedName name="_xlnm.Print_Area" localSheetId="9">Светильники!$A$1:$J$37</definedName>
    <definedName name="_xlnm.Print_Area" localSheetId="14">Сети!$A$1:$J$69</definedName>
    <definedName name="Светодиодная_лента_smd3528">#REF!</definedName>
    <definedName name="Светодиодная_лента_smd3528___двойная_плотность">#REF!</definedName>
    <definedName name="Светодиоды_10мм">[1]Светодиоды!$A$63</definedName>
    <definedName name="Светодиоды_3мм">[1]Светодиоды!$A$14</definedName>
    <definedName name="Светодиоды_4_8мм">[1]Светодиоды!$A$28</definedName>
    <definedName name="Светодиоды_5мм">[1]Светодиоды!$A$42</definedName>
  </definedNames>
  <calcPr calcId="124519"/>
</workbook>
</file>

<file path=xl/calcChain.xml><?xml version="1.0" encoding="utf-8"?>
<calcChain xmlns="http://schemas.openxmlformats.org/spreadsheetml/2006/main">
  <c r="I10" i="29"/>
  <c r="H10" s="1"/>
  <c r="I9"/>
  <c r="H9" s="1"/>
  <c r="I8"/>
  <c r="H8" s="1"/>
  <c r="I75" i="32" l="1"/>
  <c r="H75" s="1"/>
  <c r="I63"/>
  <c r="H63" s="1"/>
  <c r="I78"/>
  <c r="H78" s="1"/>
  <c r="I70" i="29"/>
  <c r="H70" s="1"/>
  <c r="I15" i="28" l="1"/>
  <c r="H15" s="1"/>
  <c r="I87" i="29"/>
  <c r="H87" s="1"/>
  <c r="I129" i="32"/>
  <c r="H129" s="1"/>
  <c r="I38" i="23"/>
  <c r="H38" s="1"/>
  <c r="I37"/>
  <c r="H37" s="1"/>
  <c r="I36"/>
  <c r="H36" s="1"/>
  <c r="I35"/>
  <c r="H35" s="1"/>
  <c r="I34"/>
  <c r="H34" s="1"/>
  <c r="I32"/>
  <c r="H32" s="1"/>
  <c r="I31"/>
  <c r="H31" s="1"/>
  <c r="I30"/>
  <c r="H30" s="1"/>
  <c r="I29"/>
  <c r="H29" s="1"/>
  <c r="I28"/>
  <c r="H28" s="1"/>
  <c r="I27"/>
  <c r="H27" s="1"/>
  <c r="I24"/>
  <c r="H24" s="1"/>
  <c r="I23"/>
  <c r="H23" s="1"/>
  <c r="I22"/>
  <c r="H22" s="1"/>
  <c r="I21"/>
  <c r="H21" s="1"/>
  <c r="I20"/>
  <c r="H20" s="1"/>
  <c r="I19"/>
  <c r="H19" s="1"/>
  <c r="I18"/>
  <c r="H18" s="1"/>
  <c r="I17"/>
  <c r="H17" s="1"/>
  <c r="I16"/>
  <c r="H16" s="1"/>
  <c r="I14"/>
  <c r="H14" s="1"/>
  <c r="I13"/>
  <c r="H13" s="1"/>
  <c r="I12"/>
  <c r="H12" s="1"/>
  <c r="I11"/>
  <c r="H11" s="1"/>
  <c r="I10"/>
  <c r="H10" s="1"/>
  <c r="I9"/>
  <c r="H9" s="1"/>
  <c r="I8"/>
  <c r="H8" s="1"/>
  <c r="I7"/>
  <c r="H7" s="1"/>
  <c r="F17" i="19" l="1"/>
  <c r="E17" s="1"/>
  <c r="J53" i="25" l="1"/>
  <c r="I53" s="1"/>
  <c r="J52"/>
  <c r="I52" s="1"/>
  <c r="J51"/>
  <c r="I51" s="1"/>
  <c r="J49"/>
  <c r="I49" s="1"/>
  <c r="J48"/>
  <c r="I48" s="1"/>
  <c r="J47"/>
  <c r="I47" s="1"/>
  <c r="J46"/>
  <c r="I46" s="1"/>
  <c r="J45"/>
  <c r="I45" s="1"/>
  <c r="J43"/>
  <c r="I43" s="1"/>
  <c r="J42"/>
  <c r="I42" s="1"/>
  <c r="J41"/>
  <c r="I41" s="1"/>
  <c r="J40"/>
  <c r="I40" s="1"/>
  <c r="J39"/>
  <c r="I39" s="1"/>
  <c r="J38"/>
  <c r="I38" s="1"/>
  <c r="J37"/>
  <c r="I37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8"/>
  <c r="I28" s="1"/>
  <c r="J26"/>
  <c r="I26" s="1"/>
  <c r="J25"/>
  <c r="I25" s="1"/>
  <c r="J24"/>
  <c r="I24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J8"/>
  <c r="I8" s="1"/>
  <c r="J7"/>
  <c r="I7" s="1"/>
  <c r="I5" i="27" l="1"/>
  <c r="K6" i="22" l="1"/>
  <c r="J6" s="1"/>
  <c r="K7"/>
  <c r="J7" s="1"/>
  <c r="K8"/>
  <c r="J8" s="1"/>
  <c r="K9"/>
  <c r="J9" s="1"/>
  <c r="K5"/>
  <c r="J5" s="1"/>
  <c r="I30" i="30"/>
  <c r="H30" s="1"/>
  <c r="I21"/>
  <c r="H21" s="1"/>
  <c r="I16"/>
  <c r="H16" s="1"/>
  <c r="I9"/>
  <c r="H9" s="1"/>
  <c r="I19" i="29"/>
  <c r="H19" s="1"/>
  <c r="I17"/>
  <c r="H17" s="1"/>
  <c r="I50"/>
  <c r="H50" s="1"/>
  <c r="I66"/>
  <c r="H66" s="1"/>
  <c r="I65"/>
  <c r="H65" s="1"/>
  <c r="I60" i="27"/>
  <c r="H60" s="1"/>
  <c r="I59"/>
  <c r="H59" s="1"/>
  <c r="I57"/>
  <c r="H57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4"/>
  <c r="H34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4"/>
  <c r="H24" s="1"/>
  <c r="I23"/>
  <c r="H23" s="1"/>
  <c r="I22"/>
  <c r="H22" s="1"/>
  <c r="I21"/>
  <c r="H21" s="1"/>
  <c r="I19"/>
  <c r="H19" s="1"/>
  <c r="I18"/>
  <c r="H18" s="1"/>
  <c r="I17"/>
  <c r="H17" s="1"/>
  <c r="I16"/>
  <c r="H16" s="1"/>
  <c r="I15"/>
  <c r="H15" s="1"/>
  <c r="I14"/>
  <c r="H14" s="1"/>
  <c r="I13"/>
  <c r="H13" s="1"/>
  <c r="I11"/>
  <c r="H11" s="1"/>
  <c r="I10"/>
  <c r="H10" s="1"/>
  <c r="I8"/>
  <c r="H8" s="1"/>
  <c r="I7"/>
  <c r="H7" s="1"/>
  <c r="I6"/>
  <c r="H6" s="1"/>
  <c r="H5"/>
  <c r="I26" i="39"/>
  <c r="H26" s="1"/>
  <c r="I22"/>
  <c r="H22" s="1"/>
  <c r="I23"/>
  <c r="H23" s="1"/>
  <c r="I24"/>
  <c r="H24" s="1"/>
  <c r="I21"/>
  <c r="H21" s="1"/>
  <c r="I20"/>
  <c r="H20" s="1"/>
  <c r="I18"/>
  <c r="H18" s="1"/>
  <c r="I17"/>
  <c r="H17" s="1"/>
  <c r="I16"/>
  <c r="H16" s="1"/>
  <c r="I15"/>
  <c r="H15" s="1"/>
  <c r="I14"/>
  <c r="H14" s="1"/>
  <c r="I13"/>
  <c r="H13" s="1"/>
  <c r="I7"/>
  <c r="H7" s="1"/>
  <c r="I8"/>
  <c r="H8" s="1"/>
  <c r="I9"/>
  <c r="H9" s="1"/>
  <c r="I10"/>
  <c r="H10" s="1"/>
  <c r="I11"/>
  <c r="H11" s="1"/>
  <c r="I6"/>
  <c r="H6" s="1"/>
  <c r="I40" i="38"/>
  <c r="H40" s="1"/>
  <c r="I39"/>
  <c r="H39" s="1"/>
  <c r="I38"/>
  <c r="H38" s="1"/>
  <c r="I36"/>
  <c r="H36" s="1"/>
  <c r="I35"/>
  <c r="H35" s="1"/>
  <c r="I34"/>
  <c r="H34" s="1"/>
  <c r="I33"/>
  <c r="H33" s="1"/>
  <c r="I32"/>
  <c r="H32" s="1"/>
  <c r="I31"/>
  <c r="H31" s="1"/>
  <c r="I30"/>
  <c r="H30" s="1"/>
  <c r="I28"/>
  <c r="H28" s="1"/>
  <c r="I27"/>
  <c r="H27" s="1"/>
  <c r="I26"/>
  <c r="H26" s="1"/>
  <c r="I25"/>
  <c r="H25" s="1"/>
  <c r="I24"/>
  <c r="H24" s="1"/>
  <c r="I23"/>
  <c r="H23" s="1"/>
  <c r="I22"/>
  <c r="H22" s="1"/>
  <c r="I21"/>
  <c r="H21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0"/>
  <c r="H10" s="1"/>
  <c r="I9"/>
  <c r="H9" s="1"/>
  <c r="I8"/>
  <c r="H8" s="1"/>
  <c r="I7"/>
  <c r="H7" s="1"/>
  <c r="I6"/>
  <c r="H6" s="1"/>
  <c r="I22" i="37"/>
  <c r="H22" s="1"/>
  <c r="I21"/>
  <c r="H21" s="1"/>
  <c r="I20"/>
  <c r="H20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1"/>
  <c r="H11" s="1"/>
  <c r="I8"/>
  <c r="H8" s="1"/>
  <c r="I7"/>
  <c r="H7" s="1"/>
  <c r="I6"/>
  <c r="H6" s="1"/>
  <c r="I69" i="36"/>
  <c r="H69" s="1"/>
  <c r="I68"/>
  <c r="H68" s="1"/>
  <c r="I67"/>
  <c r="H67" s="1"/>
  <c r="I66"/>
  <c r="H66" s="1"/>
  <c r="I65"/>
  <c r="H65" s="1"/>
  <c r="I64"/>
  <c r="H64" s="1"/>
  <c r="I63"/>
  <c r="H63" s="1"/>
  <c r="I62"/>
  <c r="H62" s="1"/>
  <c r="I61"/>
  <c r="H61" s="1"/>
  <c r="I60"/>
  <c r="H60" s="1"/>
  <c r="I59"/>
  <c r="H59" s="1"/>
  <c r="I58"/>
  <c r="H58" s="1"/>
  <c r="I57"/>
  <c r="H57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4"/>
  <c r="H24" s="1"/>
  <c r="I23"/>
  <c r="H23" s="1"/>
  <c r="I22"/>
  <c r="H22" s="1"/>
  <c r="I21"/>
  <c r="H21" s="1"/>
  <c r="I20"/>
  <c r="H20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7"/>
  <c r="H7" s="1"/>
  <c r="I6"/>
  <c r="H6" s="1"/>
  <c r="I54" i="35"/>
  <c r="H54" s="1"/>
  <c r="I53"/>
  <c r="H53" s="1"/>
  <c r="I50"/>
  <c r="H50" s="1"/>
  <c r="I49"/>
  <c r="H49" s="1"/>
  <c r="I48"/>
  <c r="H48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4"/>
  <c r="H34" s="1"/>
  <c r="I33"/>
  <c r="H33" s="1"/>
  <c r="I32"/>
  <c r="H32" s="1"/>
  <c r="I29"/>
  <c r="H29" s="1"/>
  <c r="I28"/>
  <c r="H28" s="1"/>
  <c r="I27"/>
  <c r="H27" s="1"/>
  <c r="I26"/>
  <c r="H26" s="1"/>
  <c r="I25"/>
  <c r="H25" s="1"/>
  <c r="I24"/>
  <c r="H24" s="1"/>
  <c r="I23"/>
  <c r="H23" s="1"/>
  <c r="I19"/>
  <c r="H19" s="1"/>
  <c r="I18"/>
  <c r="H18" s="1"/>
  <c r="I17"/>
  <c r="H17" s="1"/>
  <c r="I16"/>
  <c r="H16" s="1"/>
  <c r="I15"/>
  <c r="H15" s="1"/>
  <c r="I12"/>
  <c r="H12" s="1"/>
  <c r="I11"/>
  <c r="H11" s="1"/>
  <c r="I10"/>
  <c r="H10" s="1"/>
  <c r="I9"/>
  <c r="H9" s="1"/>
  <c r="I8"/>
  <c r="H8" s="1"/>
  <c r="I7"/>
  <c r="H7" s="1"/>
  <c r="I6"/>
  <c r="H6" s="1"/>
  <c r="I144" i="34"/>
  <c r="H144" s="1"/>
  <c r="I143"/>
  <c r="H143" s="1"/>
  <c r="I139"/>
  <c r="H139" s="1"/>
  <c r="I138"/>
  <c r="H138" s="1"/>
  <c r="I137"/>
  <c r="H137" s="1"/>
  <c r="I136"/>
  <c r="H136" s="1"/>
  <c r="I135"/>
  <c r="H135" s="1"/>
  <c r="I134"/>
  <c r="H134" s="1"/>
  <c r="I133"/>
  <c r="H133" s="1"/>
  <c r="I131"/>
  <c r="H131" s="1"/>
  <c r="I130"/>
  <c r="H130" s="1"/>
  <c r="I129"/>
  <c r="H129" s="1"/>
  <c r="I128"/>
  <c r="H128" s="1"/>
  <c r="I127"/>
  <c r="H127" s="1"/>
  <c r="I126"/>
  <c r="H126" s="1"/>
  <c r="I125"/>
  <c r="H125" s="1"/>
  <c r="I123"/>
  <c r="H123" s="1"/>
  <c r="I122"/>
  <c r="H122" s="1"/>
  <c r="I121"/>
  <c r="H121" s="1"/>
  <c r="I120"/>
  <c r="H120" s="1"/>
  <c r="I119"/>
  <c r="H119" s="1"/>
  <c r="I118"/>
  <c r="H118" s="1"/>
  <c r="I117"/>
  <c r="H117" s="1"/>
  <c r="I115"/>
  <c r="H115" s="1"/>
  <c r="I114"/>
  <c r="H114" s="1"/>
  <c r="I113"/>
  <c r="H113" s="1"/>
  <c r="I112"/>
  <c r="H112" s="1"/>
  <c r="I111"/>
  <c r="H111" s="1"/>
  <c r="I110"/>
  <c r="H110" s="1"/>
  <c r="I109"/>
  <c r="H109" s="1"/>
  <c r="I108"/>
  <c r="H108" s="1"/>
  <c r="I107"/>
  <c r="H107" s="1"/>
  <c r="I106"/>
  <c r="H106" s="1"/>
  <c r="I105"/>
  <c r="H105" s="1"/>
  <c r="I104"/>
  <c r="H104" s="1"/>
  <c r="I103"/>
  <c r="H103" s="1"/>
  <c r="I102"/>
  <c r="H102" s="1"/>
  <c r="I101"/>
  <c r="H101" s="1"/>
  <c r="I100"/>
  <c r="H100" s="1"/>
  <c r="I99"/>
  <c r="H99" s="1"/>
  <c r="I98"/>
  <c r="H98" s="1"/>
  <c r="I97"/>
  <c r="H97" s="1"/>
  <c r="I96"/>
  <c r="H96" s="1"/>
  <c r="I95"/>
  <c r="H95" s="1"/>
  <c r="I94"/>
  <c r="H94" s="1"/>
  <c r="I93"/>
  <c r="H93" s="1"/>
  <c r="I92"/>
  <c r="H92" s="1"/>
  <c r="I91"/>
  <c r="H91" s="1"/>
  <c r="I90"/>
  <c r="H90" s="1"/>
  <c r="I88"/>
  <c r="H88" s="1"/>
  <c r="I87"/>
  <c r="H87" s="1"/>
  <c r="I86"/>
  <c r="H86" s="1"/>
  <c r="I85"/>
  <c r="H85" s="1"/>
  <c r="I84"/>
  <c r="H84" s="1"/>
  <c r="I83"/>
  <c r="H83" s="1"/>
  <c r="I82"/>
  <c r="H82" s="1"/>
  <c r="I81"/>
  <c r="H81" s="1"/>
  <c r="I80"/>
  <c r="H80" s="1"/>
  <c r="I79"/>
  <c r="H79" s="1"/>
  <c r="I78"/>
  <c r="H78" s="1"/>
  <c r="I77"/>
  <c r="H77" s="1"/>
  <c r="I76"/>
  <c r="H76" s="1"/>
  <c r="I75"/>
  <c r="H75" s="1"/>
  <c r="I74"/>
  <c r="H74" s="1"/>
  <c r="I73"/>
  <c r="H73" s="1"/>
  <c r="I72"/>
  <c r="H72" s="1"/>
  <c r="I71"/>
  <c r="H71" s="1"/>
  <c r="I70"/>
  <c r="H70" s="1"/>
  <c r="I69"/>
  <c r="H69" s="1"/>
  <c r="I68"/>
  <c r="H68" s="1"/>
  <c r="I67"/>
  <c r="H67" s="1"/>
  <c r="I66"/>
  <c r="H66" s="1"/>
  <c r="I65"/>
  <c r="H65" s="1"/>
  <c r="I64"/>
  <c r="H64" s="1"/>
  <c r="I63"/>
  <c r="H63" s="1"/>
  <c r="I62"/>
  <c r="H62" s="1"/>
  <c r="I61"/>
  <c r="H61" s="1"/>
  <c r="I58"/>
  <c r="H58" s="1"/>
  <c r="I57"/>
  <c r="H57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4"/>
  <c r="H24" s="1"/>
  <c r="I23"/>
  <c r="H23" s="1"/>
  <c r="I22"/>
  <c r="H22" s="1"/>
  <c r="I21"/>
  <c r="H21" s="1"/>
  <c r="I20"/>
  <c r="H20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7"/>
  <c r="H7" s="1"/>
  <c r="I6"/>
  <c r="H6" s="1"/>
  <c r="G21" i="33"/>
  <c r="F21" s="1"/>
  <c r="G20"/>
  <c r="F20" s="1"/>
  <c r="G19"/>
  <c r="F19" s="1"/>
  <c r="G18"/>
  <c r="F18" s="1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5"/>
  <c r="F5" s="1"/>
  <c r="I166" i="7"/>
  <c r="H166" s="1"/>
  <c r="I165"/>
  <c r="H165" s="1"/>
  <c r="I164"/>
  <c r="H164" s="1"/>
  <c r="I163"/>
  <c r="H163" s="1"/>
  <c r="I162"/>
  <c r="H162" s="1"/>
  <c r="I161"/>
  <c r="H161" s="1"/>
  <c r="I159"/>
  <c r="H159" s="1"/>
  <c r="I158"/>
  <c r="H158" s="1"/>
  <c r="I157"/>
  <c r="H157" s="1"/>
  <c r="I156"/>
  <c r="H156" s="1"/>
  <c r="I155"/>
  <c r="H155" s="1"/>
  <c r="I152"/>
  <c r="H152" s="1"/>
  <c r="I151"/>
  <c r="H151" s="1"/>
  <c r="I150"/>
  <c r="H150" s="1"/>
  <c r="I147"/>
  <c r="H147" s="1"/>
  <c r="I146"/>
  <c r="H146" s="1"/>
  <c r="I145"/>
  <c r="H145" s="1"/>
  <c r="I144"/>
  <c r="H144" s="1"/>
  <c r="I141"/>
  <c r="H141" s="1"/>
  <c r="I140"/>
  <c r="H140" s="1"/>
  <c r="I139"/>
  <c r="H139" s="1"/>
  <c r="I138"/>
  <c r="H138" s="1"/>
  <c r="I137"/>
  <c r="H137" s="1"/>
  <c r="I136"/>
  <c r="H136" s="1"/>
  <c r="I132"/>
  <c r="H132" s="1"/>
  <c r="I131"/>
  <c r="H131" s="1"/>
  <c r="I130"/>
  <c r="H130" s="1"/>
  <c r="I129"/>
  <c r="H129" s="1"/>
  <c r="I128"/>
  <c r="H128" s="1"/>
  <c r="I127"/>
  <c r="H127" s="1"/>
  <c r="I126"/>
  <c r="H126" s="1"/>
  <c r="I125"/>
  <c r="H125" s="1"/>
  <c r="I124"/>
  <c r="H124" s="1"/>
  <c r="I123"/>
  <c r="H123" s="1"/>
  <c r="I122"/>
  <c r="H122" s="1"/>
  <c r="I121"/>
  <c r="H121" s="1"/>
  <c r="I120"/>
  <c r="H120" s="1"/>
  <c r="I119"/>
  <c r="H119" s="1"/>
  <c r="I118"/>
  <c r="H118" s="1"/>
  <c r="I117"/>
  <c r="H117" s="1"/>
  <c r="I116"/>
  <c r="H116" s="1"/>
  <c r="I114"/>
  <c r="H114" s="1"/>
  <c r="I113"/>
  <c r="H113" s="1"/>
  <c r="I112"/>
  <c r="H112" s="1"/>
  <c r="I111"/>
  <c r="H111" s="1"/>
  <c r="I110"/>
  <c r="H110" s="1"/>
  <c r="I109"/>
  <c r="H109" s="1"/>
  <c r="I108"/>
  <c r="H108" s="1"/>
  <c r="I107"/>
  <c r="H107" s="1"/>
  <c r="I106"/>
  <c r="H106" s="1"/>
  <c r="I105"/>
  <c r="H105" s="1"/>
  <c r="I104"/>
  <c r="H104" s="1"/>
  <c r="I103"/>
  <c r="H103" s="1"/>
  <c r="I102"/>
  <c r="H102" s="1"/>
  <c r="I101"/>
  <c r="H101" s="1"/>
  <c r="I99"/>
  <c r="H99" s="1"/>
  <c r="I98"/>
  <c r="H98" s="1"/>
  <c r="I97"/>
  <c r="H97" s="1"/>
  <c r="I96"/>
  <c r="H96" s="1"/>
  <c r="I95"/>
  <c r="H95" s="1"/>
  <c r="I94"/>
  <c r="H94" s="1"/>
  <c r="I93"/>
  <c r="H93" s="1"/>
  <c r="I92"/>
  <c r="H92" s="1"/>
  <c r="I90"/>
  <c r="H90" s="1"/>
  <c r="I89"/>
  <c r="H89" s="1"/>
  <c r="I88"/>
  <c r="H88" s="1"/>
  <c r="I87"/>
  <c r="H87" s="1"/>
  <c r="I86"/>
  <c r="H86" s="1"/>
  <c r="I85"/>
  <c r="H85" s="1"/>
  <c r="I82"/>
  <c r="H82" s="1"/>
  <c r="I81"/>
  <c r="H81" s="1"/>
  <c r="I80"/>
  <c r="H80" s="1"/>
  <c r="I79"/>
  <c r="H79" s="1"/>
  <c r="I78"/>
  <c r="H78" s="1"/>
  <c r="I77"/>
  <c r="H77" s="1"/>
  <c r="I76"/>
  <c r="H76" s="1"/>
  <c r="I73"/>
  <c r="H73" s="1"/>
  <c r="I72"/>
  <c r="H72" s="1"/>
  <c r="I71"/>
  <c r="H71" s="1"/>
  <c r="I70"/>
  <c r="H70" s="1"/>
  <c r="I69"/>
  <c r="H69" s="1"/>
  <c r="I68"/>
  <c r="H68" s="1"/>
  <c r="I65"/>
  <c r="H65" s="1"/>
  <c r="I64"/>
  <c r="H64" s="1"/>
  <c r="I63"/>
  <c r="H63" s="1"/>
  <c r="I62"/>
  <c r="H62" s="1"/>
  <c r="I61"/>
  <c r="H61" s="1"/>
  <c r="I59"/>
  <c r="H59" s="1"/>
  <c r="I58"/>
  <c r="H58" s="1"/>
  <c r="I57"/>
  <c r="H57" s="1"/>
  <c r="I56"/>
  <c r="H56" s="1"/>
  <c r="I55"/>
  <c r="H55" s="1"/>
  <c r="I52"/>
  <c r="H52" s="1"/>
  <c r="I51"/>
  <c r="H51" s="1"/>
  <c r="I50"/>
  <c r="H50" s="1"/>
  <c r="I49"/>
  <c r="H49" s="1"/>
  <c r="I48"/>
  <c r="H48" s="1"/>
  <c r="I47"/>
  <c r="H47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5"/>
  <c r="H35" s="1"/>
  <c r="I34"/>
  <c r="H34" s="1"/>
  <c r="I33"/>
  <c r="H33" s="1"/>
  <c r="I32"/>
  <c r="H32" s="1"/>
  <c r="I31"/>
  <c r="H31" s="1"/>
  <c r="I28"/>
  <c r="H28" s="1"/>
  <c r="I27"/>
  <c r="H27" s="1"/>
  <c r="I26"/>
  <c r="H26" s="1"/>
  <c r="I25"/>
  <c r="H25" s="1"/>
  <c r="I24"/>
  <c r="H24" s="1"/>
  <c r="I23"/>
  <c r="H23" s="1"/>
  <c r="I21"/>
  <c r="H21" s="1"/>
  <c r="I20"/>
  <c r="H20" s="1"/>
  <c r="I19"/>
  <c r="H19" s="1"/>
  <c r="I18"/>
  <c r="H18" s="1"/>
  <c r="I17"/>
  <c r="H17" s="1"/>
  <c r="I16"/>
  <c r="H16" s="1"/>
  <c r="I15"/>
  <c r="H15" s="1"/>
  <c r="I13"/>
  <c r="H13" s="1"/>
  <c r="I12"/>
  <c r="H12" s="1"/>
  <c r="I11"/>
  <c r="H11" s="1"/>
  <c r="I10"/>
  <c r="H10" s="1"/>
  <c r="I9"/>
  <c r="H9" s="1"/>
  <c r="I8"/>
  <c r="H8" s="1"/>
  <c r="I7"/>
  <c r="H7" s="1"/>
  <c r="I29" i="30"/>
  <c r="H29" s="1"/>
  <c r="I28"/>
  <c r="H28" s="1"/>
  <c r="I27"/>
  <c r="H27" s="1"/>
  <c r="I26"/>
  <c r="H26" s="1"/>
  <c r="I25"/>
  <c r="H25" s="1"/>
  <c r="I22"/>
  <c r="H22" s="1"/>
  <c r="I23"/>
  <c r="H23" s="1"/>
  <c r="I20"/>
  <c r="H20" s="1"/>
  <c r="I19"/>
  <c r="H19" s="1"/>
  <c r="I18"/>
  <c r="H18" s="1"/>
  <c r="I17"/>
  <c r="H17" s="1"/>
  <c r="I15"/>
  <c r="H15" s="1"/>
  <c r="I14"/>
  <c r="H14" s="1"/>
  <c r="I13"/>
  <c r="H13" s="1"/>
  <c r="I12"/>
  <c r="H12" s="1"/>
  <c r="I11"/>
  <c r="H11" s="1"/>
  <c r="I10"/>
  <c r="H10" s="1"/>
  <c r="I8"/>
  <c r="H8" s="1"/>
  <c r="I7"/>
  <c r="H7" s="1"/>
  <c r="I128" i="32"/>
  <c r="H128" s="1"/>
  <c r="I132"/>
  <c r="H132" s="1"/>
  <c r="I185" l="1"/>
  <c r="H185" s="1"/>
  <c r="I184"/>
  <c r="H184" s="1"/>
  <c r="I183"/>
  <c r="H183" s="1"/>
  <c r="I182"/>
  <c r="H182" s="1"/>
  <c r="I181"/>
  <c r="H181" s="1"/>
  <c r="I180"/>
  <c r="H180" s="1"/>
  <c r="I179"/>
  <c r="H179" s="1"/>
  <c r="I178"/>
  <c r="H178" s="1"/>
  <c r="I177"/>
  <c r="H177" s="1"/>
  <c r="I176"/>
  <c r="H176" s="1"/>
  <c r="I175"/>
  <c r="H175" s="1"/>
  <c r="I174"/>
  <c r="H174" s="1"/>
  <c r="I173"/>
  <c r="H173" s="1"/>
  <c r="I172"/>
  <c r="H172" s="1"/>
  <c r="I171"/>
  <c r="H171" s="1"/>
  <c r="I170"/>
  <c r="H170" s="1"/>
  <c r="I169"/>
  <c r="H169" s="1"/>
  <c r="I168"/>
  <c r="H168" s="1"/>
  <c r="I167"/>
  <c r="H167" s="1"/>
  <c r="I166"/>
  <c r="H166" s="1"/>
  <c r="I165"/>
  <c r="H165" s="1"/>
  <c r="I45" i="29" l="1"/>
  <c r="H45" s="1"/>
  <c r="I16" i="28"/>
  <c r="H16" s="1"/>
  <c r="I14"/>
  <c r="H14" s="1"/>
  <c r="I13"/>
  <c r="H13" s="1"/>
  <c r="I12"/>
  <c r="H12" s="1"/>
  <c r="I11"/>
  <c r="H11" s="1"/>
  <c r="I162" i="32" l="1"/>
  <c r="H162" s="1"/>
  <c r="I161"/>
  <c r="H161" s="1"/>
  <c r="I160"/>
  <c r="H160" s="1"/>
  <c r="I159"/>
  <c r="H159" s="1"/>
  <c r="I157"/>
  <c r="H157" s="1"/>
  <c r="I156"/>
  <c r="H156" s="1"/>
  <c r="I155"/>
  <c r="H155" s="1"/>
  <c r="I154"/>
  <c r="H154" s="1"/>
  <c r="I153"/>
  <c r="H153" s="1"/>
  <c r="I152"/>
  <c r="H152" s="1"/>
  <c r="I151"/>
  <c r="H151" s="1"/>
  <c r="I149"/>
  <c r="H149" s="1"/>
  <c r="I148"/>
  <c r="H148" s="1"/>
  <c r="I147"/>
  <c r="H147" s="1"/>
  <c r="I146"/>
  <c r="H146" s="1"/>
  <c r="I145"/>
  <c r="H145" s="1"/>
  <c r="I144"/>
  <c r="H144" s="1"/>
  <c r="I139"/>
  <c r="H139" s="1"/>
  <c r="I138"/>
  <c r="H138" s="1"/>
  <c r="I137"/>
  <c r="H137" s="1"/>
  <c r="I136"/>
  <c r="H136" s="1"/>
  <c r="I135"/>
  <c r="H135" s="1"/>
  <c r="I134"/>
  <c r="H134" s="1"/>
  <c r="I126"/>
  <c r="H126" s="1"/>
  <c r="I125"/>
  <c r="H125" s="1"/>
  <c r="I124"/>
  <c r="H124" s="1"/>
  <c r="I112"/>
  <c r="H112" s="1"/>
  <c r="I111"/>
  <c r="H111" s="1"/>
  <c r="I107"/>
  <c r="H107" s="1"/>
  <c r="I106"/>
  <c r="H106" s="1"/>
  <c r="I102"/>
  <c r="H102" s="1"/>
  <c r="I101"/>
  <c r="H101" s="1"/>
  <c r="I99"/>
  <c r="H99" s="1"/>
  <c r="I98"/>
  <c r="H98" s="1"/>
  <c r="I93"/>
  <c r="H93" s="1"/>
  <c r="I92"/>
  <c r="H92" s="1"/>
  <c r="I91"/>
  <c r="H91" s="1"/>
  <c r="I89"/>
  <c r="H89" s="1"/>
  <c r="I88"/>
  <c r="H88" s="1"/>
  <c r="I87"/>
  <c r="H87" s="1"/>
  <c r="I83"/>
  <c r="H83" s="1"/>
  <c r="I82"/>
  <c r="H82" s="1"/>
  <c r="I81"/>
  <c r="H81" s="1"/>
  <c r="I80"/>
  <c r="H80" s="1"/>
  <c r="I79"/>
  <c r="H79" s="1"/>
  <c r="I77"/>
  <c r="H77" s="1"/>
  <c r="I76"/>
  <c r="H76" s="1"/>
  <c r="I73"/>
  <c r="H73" s="1"/>
  <c r="I72"/>
  <c r="H72" s="1"/>
  <c r="I71"/>
  <c r="H71" s="1"/>
  <c r="I70"/>
  <c r="H70" s="1"/>
  <c r="I69"/>
  <c r="H69" s="1"/>
  <c r="I66"/>
  <c r="H66" s="1"/>
  <c r="I65"/>
  <c r="H65" s="1"/>
  <c r="I64"/>
  <c r="H64" s="1"/>
  <c r="I59"/>
  <c r="H59" s="1"/>
  <c r="I58"/>
  <c r="H58" s="1"/>
  <c r="I57"/>
  <c r="H57" s="1"/>
  <c r="I55"/>
  <c r="H55" s="1"/>
  <c r="I54"/>
  <c r="H54" s="1"/>
  <c r="I53"/>
  <c r="H53" s="1"/>
  <c r="I50"/>
  <c r="H50" s="1"/>
  <c r="I49"/>
  <c r="H49" s="1"/>
  <c r="I48"/>
  <c r="H48" s="1"/>
  <c r="I47"/>
  <c r="H47" s="1"/>
  <c r="I46"/>
  <c r="H46" s="1"/>
  <c r="I45"/>
  <c r="H45" s="1"/>
  <c r="I43"/>
  <c r="H43" s="1"/>
  <c r="I42"/>
  <c r="H42" s="1"/>
  <c r="I41"/>
  <c r="H41" s="1"/>
  <c r="I40"/>
  <c r="H40" s="1"/>
  <c r="I39"/>
  <c r="H39" s="1"/>
  <c r="I38"/>
  <c r="H38" s="1"/>
  <c r="I37"/>
  <c r="H37" s="1"/>
  <c r="I33"/>
  <c r="H33" s="1"/>
  <c r="I32"/>
  <c r="H32" s="1"/>
  <c r="I31"/>
  <c r="H31" s="1"/>
  <c r="I30"/>
  <c r="H30" s="1"/>
  <c r="I29"/>
  <c r="H29" s="1"/>
  <c r="I28"/>
  <c r="H28" s="1"/>
  <c r="I26"/>
  <c r="H26" s="1"/>
  <c r="I25"/>
  <c r="H25" s="1"/>
  <c r="I24"/>
  <c r="H24" s="1"/>
  <c r="I23"/>
  <c r="H23" s="1"/>
  <c r="I22"/>
  <c r="H22" s="1"/>
  <c r="I21"/>
  <c r="H21" s="1"/>
  <c r="I17"/>
  <c r="H17" s="1"/>
  <c r="I16"/>
  <c r="H16" s="1"/>
  <c r="I15"/>
  <c r="H15" s="1"/>
  <c r="I14"/>
  <c r="H14" s="1"/>
  <c r="I12"/>
  <c r="H12" s="1"/>
  <c r="I11"/>
  <c r="H11" s="1"/>
  <c r="I10"/>
  <c r="H10" s="1"/>
  <c r="I9"/>
  <c r="H9" s="1"/>
  <c r="I8"/>
  <c r="H8" s="1"/>
  <c r="I7"/>
  <c r="H7" s="1"/>
  <c r="I6"/>
  <c r="H6" s="1"/>
  <c r="I5"/>
  <c r="H5" s="1"/>
  <c r="I29" i="31"/>
  <c r="H29" s="1"/>
  <c r="I28"/>
  <c r="H28" s="1"/>
  <c r="I27"/>
  <c r="H27" s="1"/>
  <c r="I25"/>
  <c r="H25" s="1"/>
  <c r="I24"/>
  <c r="H24" s="1"/>
  <c r="I23"/>
  <c r="H23" s="1"/>
  <c r="I22"/>
  <c r="H22" s="1"/>
  <c r="I21"/>
  <c r="H21" s="1"/>
  <c r="I20"/>
  <c r="H20" s="1"/>
  <c r="I19"/>
  <c r="H19" s="1"/>
  <c r="I17"/>
  <c r="H17" s="1"/>
  <c r="I16"/>
  <c r="H16" s="1"/>
  <c r="I15"/>
  <c r="H15" s="1"/>
  <c r="I14"/>
  <c r="H14" s="1"/>
  <c r="I13"/>
  <c r="H13" s="1"/>
  <c r="I12"/>
  <c r="H12" s="1"/>
  <c r="I10"/>
  <c r="H10" s="1"/>
  <c r="I9"/>
  <c r="H9" s="1"/>
  <c r="I8"/>
  <c r="H8" s="1"/>
  <c r="I7"/>
  <c r="H7" s="1"/>
  <c r="I6"/>
  <c r="H6" s="1"/>
  <c r="I5"/>
  <c r="H5" s="1"/>
  <c r="I93" i="29"/>
  <c r="H93" s="1"/>
  <c r="D93"/>
  <c r="I92"/>
  <c r="H92" s="1"/>
  <c r="D92"/>
  <c r="I91"/>
  <c r="H91" s="1"/>
  <c r="D91"/>
  <c r="I90"/>
  <c r="H90" s="1"/>
  <c r="D90"/>
  <c r="I88"/>
  <c r="H88" s="1"/>
  <c r="I86"/>
  <c r="H86" s="1"/>
  <c r="I85"/>
  <c r="H85" s="1"/>
  <c r="I84"/>
  <c r="H84" s="1"/>
  <c r="I83"/>
  <c r="H83" s="1"/>
  <c r="I82"/>
  <c r="H82" s="1"/>
  <c r="I81"/>
  <c r="H81" s="1"/>
  <c r="I80"/>
  <c r="H80" s="1"/>
  <c r="I77"/>
  <c r="H77" s="1"/>
  <c r="I76"/>
  <c r="H76" s="1"/>
  <c r="I75"/>
  <c r="H75" s="1"/>
  <c r="I74"/>
  <c r="H74" s="1"/>
  <c r="I73"/>
  <c r="H73" s="1"/>
  <c r="I72"/>
  <c r="H72" s="1"/>
  <c r="I71"/>
  <c r="H71" s="1"/>
  <c r="I69"/>
  <c r="H69" s="1"/>
  <c r="I68"/>
  <c r="H68" s="1"/>
  <c r="I67"/>
  <c r="H67" s="1"/>
  <c r="I63"/>
  <c r="H63" s="1"/>
  <c r="I62"/>
  <c r="H62" s="1"/>
  <c r="I61"/>
  <c r="H61" s="1"/>
  <c r="I60"/>
  <c r="H60" s="1"/>
  <c r="I59"/>
  <c r="H59" s="1"/>
  <c r="I58"/>
  <c r="H58" s="1"/>
  <c r="I57"/>
  <c r="H57" s="1"/>
  <c r="I56"/>
  <c r="H56" s="1"/>
  <c r="I55"/>
  <c r="H55" s="1"/>
  <c r="I54"/>
  <c r="H54" s="1"/>
  <c r="I53"/>
  <c r="H53" s="1"/>
  <c r="I52"/>
  <c r="H52" s="1"/>
  <c r="I51"/>
  <c r="H51" s="1"/>
  <c r="I49"/>
  <c r="H49" s="1"/>
  <c r="I48"/>
  <c r="H48" s="1"/>
  <c r="I47"/>
  <c r="H47" s="1"/>
  <c r="I46"/>
  <c r="H46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4"/>
  <c r="H24" s="1"/>
  <c r="I21"/>
  <c r="H21" s="1"/>
  <c r="I20"/>
  <c r="H20" s="1"/>
  <c r="I18"/>
  <c r="H18" s="1"/>
  <c r="I16"/>
  <c r="H16" s="1"/>
  <c r="I15"/>
  <c r="H15" s="1"/>
  <c r="I14"/>
  <c r="H14" s="1"/>
  <c r="I13"/>
  <c r="H13" s="1"/>
  <c r="I10" i="28"/>
  <c r="H10" s="1"/>
  <c r="I9"/>
  <c r="H9" s="1"/>
  <c r="I8"/>
  <c r="H8" s="1"/>
  <c r="I7"/>
  <c r="H7" s="1"/>
  <c r="I24"/>
  <c r="H24" s="1"/>
  <c r="I23"/>
  <c r="H23" s="1"/>
  <c r="I22"/>
  <c r="H22" s="1"/>
  <c r="I21"/>
  <c r="H21" s="1"/>
  <c r="I20"/>
  <c r="H20" s="1"/>
  <c r="I19"/>
  <c r="H19" s="1"/>
  <c r="F15" i="19" l="1"/>
  <c r="E15" s="1"/>
  <c r="F13"/>
  <c r="E13" s="1"/>
  <c r="F11"/>
  <c r="E11" s="1"/>
  <c r="F9"/>
  <c r="E9" s="1"/>
  <c r="F7"/>
  <c r="E7" s="1"/>
  <c r="I118" i="32"/>
  <c r="H118" s="1"/>
  <c r="I119"/>
  <c r="H119" s="1"/>
  <c r="I120"/>
  <c r="H120" s="1"/>
  <c r="I121"/>
  <c r="H121" s="1"/>
</calcChain>
</file>

<file path=xl/sharedStrings.xml><?xml version="1.0" encoding="utf-8"?>
<sst xmlns="http://schemas.openxmlformats.org/spreadsheetml/2006/main" count="3398" uniqueCount="1056">
  <si>
    <t>Наименование</t>
  </si>
  <si>
    <t>Фото</t>
  </si>
  <si>
    <t>Ток на выходе, А</t>
  </si>
  <si>
    <t>Выходное напряжение, V</t>
  </si>
  <si>
    <t>Мощность, Вт</t>
  </si>
  <si>
    <t>Размеры (д×ш×в), мм</t>
  </si>
  <si>
    <t>Компактные блоки питания (IP67 пластик)</t>
  </si>
  <si>
    <t>Блок питания LV-12012</t>
  </si>
  <si>
    <t>130х25х21</t>
  </si>
  <si>
    <t>Блок питания LV-35-12</t>
  </si>
  <si>
    <t>148х32х26</t>
  </si>
  <si>
    <t>Блок питания LV-50-12</t>
  </si>
  <si>
    <t>148х40х30</t>
  </si>
  <si>
    <t>Блок питания LV-60-12</t>
  </si>
  <si>
    <t>162х42х30</t>
  </si>
  <si>
    <t>Блок питания LV-75-12</t>
  </si>
  <si>
    <t>Блок питания LV-100-12</t>
  </si>
  <si>
    <t>Мощность 1м, Вт</t>
  </si>
  <si>
    <t>Напряжение, V</t>
  </si>
  <si>
    <t>Степень защиты</t>
  </si>
  <si>
    <t>Цвет</t>
  </si>
  <si>
    <t>SMD3528-300W-12</t>
  </si>
  <si>
    <t>Холодный белый</t>
  </si>
  <si>
    <t>DC 12</t>
  </si>
  <si>
    <t>IP20</t>
  </si>
  <si>
    <t>SMD3528-300WW-12</t>
  </si>
  <si>
    <t>Теплый белый</t>
  </si>
  <si>
    <t>SMD3528-300R-12</t>
  </si>
  <si>
    <t>Красный</t>
  </si>
  <si>
    <t>SMD3528-300G-12</t>
  </si>
  <si>
    <t>Зеленый</t>
  </si>
  <si>
    <t>SMD3528-300B-12</t>
  </si>
  <si>
    <t>Синий</t>
  </si>
  <si>
    <t>SMD3528-300Y-12</t>
  </si>
  <si>
    <t>Желтый</t>
  </si>
  <si>
    <t xml:space="preserve">Белый </t>
  </si>
  <si>
    <t>IP65</t>
  </si>
  <si>
    <t>60</t>
  </si>
  <si>
    <t>Кол-во, шт/м</t>
  </si>
  <si>
    <t>SMD3528-600W-12</t>
  </si>
  <si>
    <t>SMD3528-600WW-12</t>
  </si>
  <si>
    <t>SMD3528-600R-12</t>
  </si>
  <si>
    <t>SMD3528-600G-12</t>
  </si>
  <si>
    <t>120</t>
  </si>
  <si>
    <t>SMD3528-600B-12</t>
  </si>
  <si>
    <t>SMD3528-600Y-12</t>
  </si>
  <si>
    <t>SMD3528-600P-12</t>
  </si>
  <si>
    <t>Пурпурный</t>
  </si>
  <si>
    <t>DC 24</t>
  </si>
  <si>
    <t>SMD5050-150W-12</t>
  </si>
  <si>
    <t>30</t>
  </si>
  <si>
    <t>7,2</t>
  </si>
  <si>
    <t>SMD5050-150WW-12</t>
  </si>
  <si>
    <t>SMD5050-150RGB-12</t>
  </si>
  <si>
    <t>SMD5050-300W-12</t>
  </si>
  <si>
    <t>14,4</t>
  </si>
  <si>
    <t>SMD5050-300WW-12</t>
  </si>
  <si>
    <t>SMD5050-300R-12</t>
  </si>
  <si>
    <t>SMD5050-300G-12</t>
  </si>
  <si>
    <t>SMD5050-300B-12</t>
  </si>
  <si>
    <t>SMD5050-300Y-12</t>
  </si>
  <si>
    <t>SMD5050-300RGB-12</t>
  </si>
  <si>
    <t>SMD5050-300W-24</t>
  </si>
  <si>
    <t>SMD5050-300WW-24</t>
  </si>
  <si>
    <t>SMD5050-300RGB-24</t>
  </si>
  <si>
    <t>Цвета</t>
  </si>
  <si>
    <t>220 В</t>
  </si>
  <si>
    <t>10 ВАТТ</t>
  </si>
  <si>
    <t>115х90х85</t>
  </si>
  <si>
    <t>114х84х106</t>
  </si>
  <si>
    <t>Светодиодный прожектор 10W, IP65</t>
  </si>
  <si>
    <t>20 ВАТТ</t>
  </si>
  <si>
    <t>Светодиодный прожектор 30W, IP65</t>
  </si>
  <si>
    <t>30 ВАТТ</t>
  </si>
  <si>
    <t>222x84x115</t>
  </si>
  <si>
    <t>50 ВАТТ</t>
  </si>
  <si>
    <t>280х240х150</t>
  </si>
  <si>
    <t>100 ВАТТ</t>
  </si>
  <si>
    <t>510х530х460</t>
  </si>
  <si>
    <t>135*78*55mm</t>
  </si>
  <si>
    <t>Контроллеры</t>
  </si>
  <si>
    <t>12 В</t>
  </si>
  <si>
    <t>1.065 ВАТТ</t>
  </si>
  <si>
    <t>113мм*56мм*23мм</t>
  </si>
  <si>
    <t>Прайс цена</t>
  </si>
  <si>
    <t>Блоки питания в металлическом кожухе</t>
  </si>
  <si>
    <t>Блок питания ZP-25W</t>
  </si>
  <si>
    <t>12±0,5</t>
  </si>
  <si>
    <t>Блок питания HTS-100-12</t>
  </si>
  <si>
    <t>199x98x38</t>
  </si>
  <si>
    <t>Блок питания HTS-150-12</t>
  </si>
  <si>
    <t>199x110x50</t>
  </si>
  <si>
    <t>Блок питания HTS-200-12</t>
  </si>
  <si>
    <t>214x115x50</t>
  </si>
  <si>
    <t>Блок питания HTS-350-12</t>
  </si>
  <si>
    <t>215x115x50</t>
  </si>
  <si>
    <t>Блок питания HTS-600-12</t>
  </si>
  <si>
    <t>291x133x68</t>
  </si>
  <si>
    <t>Блок питания HTS-800-12</t>
  </si>
  <si>
    <t>Блок питания HTS-1500-12</t>
  </si>
  <si>
    <t>312x190x95</t>
  </si>
  <si>
    <t>Блок питания HTS-2000-12</t>
  </si>
  <si>
    <t>Блок питания HTS-100-24</t>
  </si>
  <si>
    <t>24±0,5</t>
  </si>
  <si>
    <t>Блок питания HTS-150-24</t>
  </si>
  <si>
    <t>Блок питания HTS-200-24</t>
  </si>
  <si>
    <t>Блок питания HTS-350-24</t>
  </si>
  <si>
    <t>Блок питания HTS-600-24</t>
  </si>
  <si>
    <t>Блок питания HTS-800-24</t>
  </si>
  <si>
    <t>Блок питания HTS-1500-24</t>
  </si>
  <si>
    <t>Блок питания HTS-2000-24</t>
  </si>
  <si>
    <t>Влагозащищенные  блоки питания (IP67 металл)</t>
  </si>
  <si>
    <t>223x30x20</t>
  </si>
  <si>
    <t>Блок питания TPW-12060C</t>
  </si>
  <si>
    <t>180x68x51</t>
  </si>
  <si>
    <t>Блок питания TPW-120100C</t>
  </si>
  <si>
    <t>240x67x53</t>
  </si>
  <si>
    <t>Блок питания TPW-120150C</t>
  </si>
  <si>
    <t>235x135x58</t>
  </si>
  <si>
    <t>Блок питания TPW-120200C</t>
  </si>
  <si>
    <t>226x125x66</t>
  </si>
  <si>
    <t>Блок питания TPW-24100C</t>
  </si>
  <si>
    <t>Блок питания TPW-24150C</t>
  </si>
  <si>
    <t>Блок питания TPW-24200C</t>
  </si>
  <si>
    <t>Светодиодный прожектор 10W, IP65 1100 Lm</t>
  </si>
  <si>
    <t>Светодиодный прожектор 20W, IP65 2200 Lm</t>
  </si>
  <si>
    <t>Светодиодный прожектор 30W, IP65 3000-3300 Lm</t>
  </si>
  <si>
    <t>Светодиодный прожектор 50W, IP65 4000-4200 Lm</t>
  </si>
  <si>
    <t>Светодиодный прожектор 100W, IP65 10 000-11 000 Lm</t>
  </si>
  <si>
    <t xml:space="preserve">12±0,5 </t>
  </si>
  <si>
    <t>Светодиодный прожектор 70W, IP65 5500-6000 Lm</t>
  </si>
  <si>
    <t>70 ВАТТ</t>
  </si>
  <si>
    <t>Светодиодный прожектор 10W, IP65  с датчиком движения 1100 Lm</t>
  </si>
  <si>
    <t>Светодиодный прожектор 20W, IP65 с датчиком движения 2200 Lm</t>
  </si>
  <si>
    <t>LED RGB controller  радио СЕНСОРНЫЙ Встраиваемый</t>
  </si>
  <si>
    <t>Коннекторы для ленты</t>
  </si>
  <si>
    <t>For 3528 strips 8mm width, 15cm wire, single side</t>
  </si>
  <si>
    <t>For 3528 strips,8mm width PCB</t>
  </si>
  <si>
    <t>For 5050 strips 10mm width,15cm wire, single side</t>
  </si>
  <si>
    <t>For 5050 strips,10mm width PCB</t>
  </si>
  <si>
    <t>For RGB strips 10mm width,15cm wire, single side</t>
  </si>
  <si>
    <t>For RGB strips,10mm width PCB</t>
  </si>
  <si>
    <t>For 3528 strips 8mm width, 15cm wire, double side</t>
  </si>
  <si>
    <t>For 3528 strips, 2pin female, white color</t>
  </si>
  <si>
    <t>For RGB strips 10mm width, 15cm wire, double side.</t>
  </si>
  <si>
    <t>For RGB strips, 4pin female, white color</t>
  </si>
  <si>
    <t>Чертеж</t>
  </si>
  <si>
    <t>Размеры длина, мм</t>
  </si>
  <si>
    <t>1000 и 2000</t>
  </si>
  <si>
    <t xml:space="preserve">2.4G WiFi controller </t>
  </si>
  <si>
    <t>2.4G WiFi controller с сенсорным пультом</t>
  </si>
  <si>
    <t>Модуль LED Module 4PCS SMD5050,35*35MM W:55-65LM,DC12V,White</t>
  </si>
  <si>
    <t>35х35 мм</t>
  </si>
  <si>
    <t>Компактные блоки питания в металлическом кожухе</t>
  </si>
  <si>
    <t>LED Module 3PCS SMD5050,75*12MM W:40-45LM,DC12V,White</t>
  </si>
  <si>
    <t>75х12</t>
  </si>
  <si>
    <t>240</t>
  </si>
  <si>
    <t>SMD3528-1200WW-24</t>
  </si>
  <si>
    <t>SMD5050-600WW-12</t>
  </si>
  <si>
    <t xml:space="preserve">Холодный белый, </t>
  </si>
  <si>
    <t>0,8 ВАТТ</t>
  </si>
  <si>
    <t>Блок питания HTS-60-12</t>
  </si>
  <si>
    <t>Блок питания HTS-120-12</t>
  </si>
  <si>
    <t>Блок питания HTS-250-12</t>
  </si>
  <si>
    <t>Блок питания HTS-400-12</t>
  </si>
  <si>
    <t>Блок питания HTS-400-24</t>
  </si>
  <si>
    <t>Блок питания C100-W1V</t>
  </si>
  <si>
    <t>Блок питания C150-W1V</t>
  </si>
  <si>
    <t>до 40 000 руб</t>
  </si>
  <si>
    <t>до 100 000 руб</t>
  </si>
  <si>
    <t>от 120 000 руб</t>
  </si>
  <si>
    <t>28,8</t>
  </si>
  <si>
    <t>105-2L(угловые)</t>
  </si>
  <si>
    <t>105-4L(угловые)</t>
  </si>
  <si>
    <t>SMD5050-600RGB-24</t>
  </si>
  <si>
    <t>12±0,4</t>
  </si>
  <si>
    <t>43х21х21</t>
  </si>
  <si>
    <t>Светодиодная панель 240x12 (белый круг)</t>
  </si>
  <si>
    <t>200*200*12</t>
  </si>
  <si>
    <t>Светодиодная панель 200x200x12 (белый квадрат)</t>
  </si>
  <si>
    <t>Светодиодная панель 180х12 (белый круг)</t>
  </si>
  <si>
    <t>Профиль для светодиодной ленты анодированный</t>
  </si>
  <si>
    <t>1919 Профиль Угловой</t>
  </si>
  <si>
    <t>Заглушки на профиль 1919</t>
  </si>
  <si>
    <t>001-8mm-2pin</t>
  </si>
  <si>
    <t>001-10mm-2pin</t>
  </si>
  <si>
    <t>001-10mm-4pin</t>
  </si>
  <si>
    <t>003-8mm-2pin</t>
  </si>
  <si>
    <t>003-10mm-2pin</t>
  </si>
  <si>
    <t>003-10mm-4pin</t>
  </si>
  <si>
    <t>002-8mm-2pin</t>
  </si>
  <si>
    <t>002-10mm-2pin</t>
  </si>
  <si>
    <t>For 5050 strips 10mm width, 15cm wire, double side</t>
  </si>
  <si>
    <t>002-10mm-4pin</t>
  </si>
  <si>
    <t>103-10mm-4pin</t>
  </si>
  <si>
    <t>RGB connector 15cm wire</t>
  </si>
  <si>
    <t>RGB connector  15cm wire</t>
  </si>
  <si>
    <t>007-4pin</t>
  </si>
  <si>
    <t>RGB connector 1m wire, double side</t>
  </si>
  <si>
    <t>102-10mm-4pin</t>
  </si>
  <si>
    <t>RGB connector 15cm wire, double side</t>
  </si>
  <si>
    <r>
      <t>R</t>
    </r>
    <r>
      <rPr>
        <sz val="12"/>
        <color indexed="11"/>
        <rFont val="Times New Roman"/>
        <family val="1"/>
        <charset val="204"/>
      </rPr>
      <t>G</t>
    </r>
    <r>
      <rPr>
        <sz val="12"/>
        <color indexed="48"/>
        <rFont val="Times New Roman"/>
        <family val="1"/>
        <charset val="204"/>
      </rPr>
      <t>B</t>
    </r>
  </si>
  <si>
    <r>
      <t>R</t>
    </r>
    <r>
      <rPr>
        <sz val="12"/>
        <color indexed="17"/>
        <rFont val="Times New Roman"/>
        <family val="1"/>
        <charset val="204"/>
      </rPr>
      <t>G</t>
    </r>
    <r>
      <rPr>
        <sz val="12"/>
        <color indexed="30"/>
        <rFont val="Times New Roman"/>
        <family val="1"/>
        <charset val="204"/>
      </rPr>
      <t>B</t>
    </r>
  </si>
  <si>
    <t>Светодиодные гирлянды</t>
  </si>
  <si>
    <t xml:space="preserve">Холодный белый </t>
  </si>
  <si>
    <t>1.44 ВАТТ</t>
  </si>
  <si>
    <t>Нейтральный белый, Холодный белый</t>
  </si>
  <si>
    <t>180- 220 В</t>
  </si>
  <si>
    <t>588*30 мм</t>
  </si>
  <si>
    <t>Блок питания TPW-12030C</t>
  </si>
  <si>
    <t>20</t>
  </si>
  <si>
    <t>Белый</t>
  </si>
  <si>
    <t>155*90*36</t>
  </si>
  <si>
    <t>110*90*36</t>
  </si>
  <si>
    <t>223x30x19</t>
  </si>
  <si>
    <t>180 х12</t>
  </si>
  <si>
    <t>240*12</t>
  </si>
  <si>
    <t>Блок питания S-35-12 35W</t>
  </si>
  <si>
    <t>Лампа LED-Т8 600mm 10Вт 220В G13  900Лм  Поворотный цоколь</t>
  </si>
  <si>
    <t>Светодиодная лампа Т8 G13</t>
  </si>
  <si>
    <t>36 ВАТТ</t>
  </si>
  <si>
    <t xml:space="preserve"> Теплый белый</t>
  </si>
  <si>
    <t>222x183x105</t>
  </si>
  <si>
    <t>LT-2W-3528-60L-100M-240V</t>
  </si>
  <si>
    <t>красный</t>
  </si>
  <si>
    <t>жёлтый</t>
  </si>
  <si>
    <t>синий</t>
  </si>
  <si>
    <t>зелёный</t>
  </si>
  <si>
    <t>белый</t>
  </si>
  <si>
    <t>мульти 4цв.</t>
  </si>
  <si>
    <t>Контроллеры для Дюралайта</t>
  </si>
  <si>
    <r>
      <t xml:space="preserve">Контроллер </t>
    </r>
    <r>
      <rPr>
        <b/>
        <sz val="11"/>
        <color indexed="8"/>
        <rFont val="Calibri"/>
        <family val="2"/>
        <charset val="204"/>
      </rPr>
      <t>универсальный</t>
    </r>
    <r>
      <rPr>
        <sz val="10"/>
        <rFont val="Arial"/>
        <family val="2"/>
        <charset val="204"/>
      </rPr>
      <t xml:space="preserve"> 3-х канальный для </t>
    </r>
    <r>
      <rPr>
        <b/>
        <sz val="11"/>
        <color indexed="8"/>
        <rFont val="Calibri"/>
        <family val="2"/>
        <charset val="204"/>
      </rPr>
      <t xml:space="preserve">Круглого и Плоского </t>
    </r>
    <r>
      <rPr>
        <sz val="10"/>
        <rFont val="Arial"/>
        <family val="2"/>
        <charset val="204"/>
      </rPr>
      <t>Трёхпроводного Дюралайта Чейзинга, мощность 2кВт, 9 скоростей, 9 программ</t>
    </r>
  </si>
  <si>
    <r>
      <t xml:space="preserve">Контроллер </t>
    </r>
    <r>
      <rPr>
        <b/>
        <sz val="11"/>
        <color indexed="8"/>
        <rFont val="Calibri"/>
        <family val="2"/>
        <charset val="204"/>
      </rPr>
      <t>универсальный</t>
    </r>
    <r>
      <rPr>
        <sz val="10"/>
        <rFont val="Arial"/>
        <family val="2"/>
        <charset val="204"/>
      </rPr>
      <t xml:space="preserve"> 2-х канальный для </t>
    </r>
    <r>
      <rPr>
        <b/>
        <sz val="11"/>
        <color indexed="8"/>
        <rFont val="Calibri"/>
        <family val="2"/>
        <charset val="204"/>
      </rPr>
      <t xml:space="preserve">Круглого и Плоского </t>
    </r>
    <r>
      <rPr>
        <sz val="10"/>
        <rFont val="Arial"/>
        <family val="2"/>
        <charset val="204"/>
      </rPr>
      <t>Трёхпроводного Дюралайта Чейзинга, мощность 1кВт,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</si>
  <si>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Трёхпроводного Дюралайта Чейзинга(LED-XD-3W и LED-DL(H)-3W), подключение до 20м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</si>
  <si>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Трёхпроводного Дюралайта Чейзинга(LED-XD-3W и LED-DL(H)-3W), подключение до 100м Дюралайта, 8 программ</t>
    </r>
  </si>
  <si>
    <r>
      <t xml:space="preserve">Контроллер 4-х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Пятипроводного Дюралайта Чейзинга (LED-XD-5W), подключение до 100м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</si>
  <si>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Плоскогоого</t>
    </r>
    <r>
      <rPr>
        <sz val="10"/>
        <rFont val="Arial"/>
        <family val="2"/>
        <charset val="204"/>
      </rPr>
      <t xml:space="preserve"> Трёхпроводного Дюралайта Чейзинга(LED-XF-3W), подключение до 20м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</si>
  <si>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Плоскогоого</t>
    </r>
    <r>
      <rPr>
        <sz val="10"/>
        <rFont val="Arial"/>
        <family val="2"/>
        <charset val="204"/>
      </rPr>
      <t xml:space="preserve"> Трёхпроводного Дюралайта Чейзинга,(LED-XF-3W) подключение до 100м Дюралайта, 8 программ</t>
    </r>
  </si>
  <si>
    <r>
      <t xml:space="preserve">Контроллер 4-х канальный для </t>
    </r>
    <r>
      <rPr>
        <b/>
        <sz val="11"/>
        <color indexed="8"/>
        <rFont val="Calibri"/>
        <family val="2"/>
        <charset val="204"/>
      </rPr>
      <t>Плоского</t>
    </r>
    <r>
      <rPr>
        <sz val="10"/>
        <rFont val="Arial"/>
        <family val="2"/>
        <charset val="204"/>
      </rPr>
      <t xml:space="preserve"> Пятипроводного Дюралайта Чейзинга (LED-XF-5W), подключение до 50м Дюралайта, 8 программ</t>
    </r>
  </si>
  <si>
    <t>Комплектующие для Круглого Дюралайта</t>
  </si>
  <si>
    <t>Пластиковая Напрвляющая для Дюралайта диаметром 13мм, длина 1,83м</t>
  </si>
  <si>
    <t>Заглушка для Дюралайта диаметром 13мм</t>
  </si>
  <si>
    <t>Клипса Монтажная для Дюралайта диаметром 13мм</t>
  </si>
  <si>
    <t>Клипса Монтажная для Дюралайта диаметром 16мм</t>
  </si>
  <si>
    <t>Комплектующие для Плоского Дюралайта</t>
  </si>
  <si>
    <t>Блок питания LV-20-12</t>
  </si>
  <si>
    <t>Блок питания LV-1205</t>
  </si>
  <si>
    <t>Блок питания S-40-12 40W</t>
  </si>
  <si>
    <t>Блок питания HTS-1000-12</t>
  </si>
  <si>
    <t>Прожектор Светодиодный Холодный Белый</t>
  </si>
  <si>
    <t>Прожектор Светодиодный Теплый Белый</t>
  </si>
  <si>
    <t>Прожектор Светодиодный с ДАТЧИКОМ ДВИЖЕНИЯ</t>
  </si>
  <si>
    <t>Прожектор Светодиодный с RGB с пультом</t>
  </si>
  <si>
    <t>Блок питания LV-12024</t>
  </si>
  <si>
    <t>Блок питания LV-20-24</t>
  </si>
  <si>
    <t>Блок питания LV-35-24</t>
  </si>
  <si>
    <t>Блок питания LV-50-24</t>
  </si>
  <si>
    <t>Блок питания LV-60-24</t>
  </si>
  <si>
    <t>Блок питания LV-75-24</t>
  </si>
  <si>
    <t>Блок питания LV-100-24</t>
  </si>
  <si>
    <t>Блок питания HTS-300-12</t>
  </si>
  <si>
    <t>Блок питания TPW-12015С (ASV-12015)</t>
  </si>
  <si>
    <t>Блок питания TPW-12020С (ASV-12020)</t>
  </si>
  <si>
    <t>2217 Профиль  угловой PRIZM 20</t>
  </si>
  <si>
    <t>235x95 мм</t>
  </si>
  <si>
    <t>250x95 мм</t>
  </si>
  <si>
    <t>Блок питания TPW-120300C</t>
  </si>
  <si>
    <t>Блок питания TPW-24300C</t>
  </si>
  <si>
    <t>Блок питания LV-40-12</t>
  </si>
  <si>
    <t>www.sw-g.ru</t>
  </si>
  <si>
    <r>
      <rPr>
        <b/>
        <sz val="11"/>
        <color indexed="56"/>
        <rFont val="Tahoma"/>
        <family val="2"/>
        <charset val="204"/>
      </rPr>
      <t>E-mail:</t>
    </r>
    <r>
      <rPr>
        <sz val="10"/>
        <color indexed="56"/>
        <rFont val="Tahoma"/>
        <family val="2"/>
        <charset val="204"/>
      </rPr>
      <t/>
    </r>
  </si>
  <si>
    <t>ICQ:</t>
  </si>
  <si>
    <t>Сайт:</t>
  </si>
  <si>
    <t>Тел:</t>
  </si>
  <si>
    <t>10ВАТТ</t>
  </si>
  <si>
    <t>СОДЕРЖАНИЕ</t>
  </si>
  <si>
    <t>235* 120 * 56</t>
  </si>
  <si>
    <t>159*98*38</t>
  </si>
  <si>
    <t>129*98*38</t>
  </si>
  <si>
    <t>99*97*35</t>
  </si>
  <si>
    <t>DC 220</t>
  </si>
  <si>
    <t>IP 68</t>
  </si>
  <si>
    <t>Светодиодная лента 4,8 Вт 220 Вольт  60 Led. (сечение 6*9мм, кратность резки 2 метра, бухта 100м)</t>
  </si>
  <si>
    <t>Цоколь</t>
  </si>
  <si>
    <t>GU10</t>
  </si>
  <si>
    <t>GU5.3, MR16</t>
  </si>
  <si>
    <t>E27</t>
  </si>
  <si>
    <t>E14</t>
  </si>
  <si>
    <t>5</t>
  </si>
  <si>
    <t>Мульти</t>
  </si>
  <si>
    <t>Гирлянда 100 светодиодов</t>
  </si>
  <si>
    <t>Гирлянда "Сердечки"</t>
  </si>
  <si>
    <t>10</t>
  </si>
  <si>
    <t>Гирлянда "Звезда"</t>
  </si>
  <si>
    <t>Розовый</t>
  </si>
  <si>
    <t>Гирлянда "Волшебные шарики"</t>
  </si>
  <si>
    <t>Гирлянда "Ночное небо"</t>
  </si>
  <si>
    <t>Акриловые фигуры</t>
  </si>
  <si>
    <t>"Медведь" Акриловый</t>
  </si>
  <si>
    <t>Голубой</t>
  </si>
  <si>
    <t>45*25 См</t>
  </si>
  <si>
    <t>Светодиодные деревья</t>
  </si>
  <si>
    <r>
      <t xml:space="preserve">Гирлянда "Волшебные шарики"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50"/>
        <rFont val="Times New Roman"/>
        <family val="1"/>
        <charset val="204"/>
      </rPr>
      <t>G</t>
    </r>
    <r>
      <rPr>
        <b/>
        <sz val="12"/>
        <color indexed="62"/>
        <rFont val="Times New Roman"/>
        <family val="1"/>
        <charset val="204"/>
      </rPr>
      <t>B</t>
    </r>
  </si>
  <si>
    <r>
      <t xml:space="preserve">Блок питания L60-W1V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</si>
  <si>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L100-W1V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</si>
  <si>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L150-W1V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</si>
  <si>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L200-W1V </t>
    </r>
    <r>
      <rPr>
        <b/>
        <sz val="12"/>
        <color indexed="10"/>
        <rFont val="Times New Roman"/>
        <family val="1"/>
        <charset val="204"/>
      </rPr>
      <t>(узкий)</t>
    </r>
  </si>
  <si>
    <t>Лампа Светодиодная 16W 16*1W85-260V  E27 6500K</t>
  </si>
  <si>
    <t>Лампа Светодиодная 21W 21*1W85-260V  E27 6500K</t>
  </si>
  <si>
    <t>Лампа Светодиодная 16W 16*1W85-260V  E27 3000K</t>
  </si>
  <si>
    <t>Лампа Светодиодная 21W 21*1W85-260V  E27 3000K</t>
  </si>
  <si>
    <t>Нейтральный белый</t>
  </si>
  <si>
    <t>LT-14,4W-5050-60L-100M-240V</t>
  </si>
  <si>
    <t>LT-14,4-W-5050-60L-100M-240V</t>
  </si>
  <si>
    <t>Skype:</t>
  </si>
  <si>
    <t xml:space="preserve"> </t>
  </si>
  <si>
    <t>Внешний вид</t>
  </si>
  <si>
    <t xml:space="preserve">Наименование </t>
  </si>
  <si>
    <t>Характеристики</t>
  </si>
  <si>
    <r>
      <rPr>
        <b/>
        <sz val="12"/>
        <rFont val="Times New Roman"/>
        <family val="1"/>
        <charset val="204"/>
      </rPr>
      <t xml:space="preserve">SW 1-70   </t>
    </r>
    <r>
      <rPr>
        <sz val="12"/>
        <rFont val="Times New Roman"/>
        <family val="1"/>
        <charset val="204"/>
      </rPr>
      <t xml:space="preserve">                             (Предназначен для замены ДРЛ 125, ДРЛ 250, ДНАТ 100, ДНАТ 150)</t>
    </r>
  </si>
  <si>
    <r>
      <rPr>
        <b/>
        <sz val="12"/>
        <rFont val="Times New Roman"/>
        <family val="1"/>
        <charset val="204"/>
      </rPr>
      <t xml:space="preserve">SW 1-140  </t>
    </r>
    <r>
      <rPr>
        <sz val="12"/>
        <rFont val="Times New Roman"/>
        <family val="1"/>
        <charset val="204"/>
      </rPr>
      <t xml:space="preserve">                            (Предназначен для замены ДРЛ 400, ДНАТ 150, ДНАТ 250)</t>
    </r>
  </si>
  <si>
    <r>
      <t xml:space="preserve">                                          
</t>
    </r>
    <r>
      <rPr>
        <b/>
        <sz val="12"/>
        <rFont val="Times New Roman"/>
        <family val="1"/>
        <charset val="204"/>
      </rPr>
      <t>-Люмен : 17000-17600 Лм</t>
    </r>
    <r>
      <rPr>
        <sz val="12"/>
        <rFont val="Times New Roman"/>
        <family val="1"/>
        <charset val="204"/>
      </rPr>
      <t xml:space="preserve">
-Цвет температуры: 6000K    
-Диаграмма: широкая
-Фактор питания: 0,98
-Степень защиты: IP65
</t>
    </r>
    <r>
      <rPr>
        <b/>
        <sz val="12"/>
        <rFont val="Times New Roman"/>
        <family val="1"/>
        <charset val="204"/>
      </rPr>
      <t xml:space="preserve">-Мощность: 140 Вт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-Рабочее напряжение : 100-264 В
-Тип диода: Bridgelux, 45х45mil                                                                                                        -Размер: 710*280*80 мм                                                                                                                      -Рабочая температура :  от -40 до +45                                                                                             -Вес : 4,7 кг                                                                                                                                                -Посадочный диаметр, мм :65 мм                                                                            </t>
    </r>
  </si>
  <si>
    <r>
      <t xml:space="preserve">                                          
</t>
    </r>
    <r>
      <rPr>
        <b/>
        <sz val="12"/>
        <rFont val="Times New Roman"/>
        <family val="1"/>
        <charset val="204"/>
      </rPr>
      <t>-Люмен : 8500-8800 Лм</t>
    </r>
    <r>
      <rPr>
        <sz val="12"/>
        <rFont val="Times New Roman"/>
        <family val="1"/>
        <charset val="204"/>
      </rPr>
      <t xml:space="preserve">
-Цвет температуры: 6000K    
-Диаграмма: широкая
-Фактор питания: 0,98
-Степень защиты: IP65
</t>
    </r>
    <r>
      <rPr>
        <b/>
        <sz val="12"/>
        <rFont val="Times New Roman"/>
        <family val="1"/>
        <charset val="204"/>
      </rPr>
      <t>-Мощность: 70 W</t>
    </r>
    <r>
      <rPr>
        <sz val="12"/>
        <rFont val="Times New Roman"/>
        <family val="1"/>
        <charset val="204"/>
      </rPr>
      <t xml:space="preserve">
-Рабочее напряжение : 100-264 В
-Тип диода: Bridgelux, 45х45mil                                                                                                     -Размер: 490*210*60 мм                                                                                                                    -Рабочая температура :  от -40 до +45                                                                                                            -Вес : 2,3 кг                                                                                                                                                 -Посадочный диаметр, мм :54 мм                                                                            </t>
    </r>
  </si>
  <si>
    <t>3200K</t>
  </si>
  <si>
    <t>4200К</t>
  </si>
  <si>
    <t>GX53</t>
  </si>
  <si>
    <t>Светильники GX53</t>
  </si>
  <si>
    <t>Светодиодные Лампы  GX53</t>
  </si>
  <si>
    <t>мульти</t>
  </si>
  <si>
    <t>12±0,6</t>
  </si>
  <si>
    <t>84мм*56мм*23мм</t>
  </si>
  <si>
    <t>Диммер для управления яркостью сенсорный</t>
  </si>
  <si>
    <t>SW 2-100</t>
  </si>
  <si>
    <t>Контроллер 6 кнопок 5050 220 В 15 Вт RGB IP65 16 функций 50 см провод</t>
  </si>
  <si>
    <t>Светодиодная лента 14,4 Вт 220 Вольт  60 Led. (сечение 13*8 мм,  кратность резки 1 метра, бухта 50м)</t>
  </si>
  <si>
    <t>Комплектующие для ленты 14,4 Вт 220 Вольт  60 Led</t>
  </si>
  <si>
    <t>Контроллер 6 кнопок 5050 220 В 15 Вт RGB IP65 8 функций 50 см провод</t>
  </si>
  <si>
    <t>Шнур питания 3 метра для одноцветной ленты</t>
  </si>
  <si>
    <r>
      <t xml:space="preserve">Блок питания L250-W1V </t>
    </r>
    <r>
      <rPr>
        <b/>
        <sz val="12"/>
        <color indexed="10"/>
        <rFont val="Times New Roman"/>
        <family val="1"/>
        <charset val="204"/>
      </rPr>
      <t>(узкий)</t>
    </r>
  </si>
  <si>
    <t>50мм35мм*20мм</t>
  </si>
  <si>
    <t>Диммер с брелоком</t>
  </si>
  <si>
    <t>LED RGB аудиоконтроллер Music  12Вольт 120Вт</t>
  </si>
  <si>
    <t>SMD5050-300NW-12</t>
  </si>
  <si>
    <t>Нейтральный Белый</t>
  </si>
  <si>
    <t>For 5050 strips 220V</t>
  </si>
  <si>
    <t>For 5050 strips 220V RGB</t>
  </si>
  <si>
    <t>Диммер  МИНИ со стробэффектом</t>
  </si>
  <si>
    <t>20*10</t>
  </si>
  <si>
    <r>
      <t xml:space="preserve">Светодиодные модули </t>
    </r>
    <r>
      <rPr>
        <b/>
        <sz val="18"/>
        <color rgb="FFFF0000"/>
        <rFont val="Times New Roman"/>
        <family val="1"/>
        <charset val="204"/>
      </rPr>
      <t>с диодом 5630 под светорассеивающей поликарбонатной линзой</t>
    </r>
  </si>
  <si>
    <t>Герметичная светодиодная лента DIP 96B IP67 12V</t>
  </si>
  <si>
    <t>IP67</t>
  </si>
  <si>
    <t>Прайс цена за КОМПЛЕКТ 2 метра</t>
  </si>
  <si>
    <t>Комплект 1506 Профиль накладной П-образный  (Экран + заглушки + крепеж + саморезы)</t>
  </si>
  <si>
    <t>Комплект 2006х2 Профиль для всех двухрядных лент (Экран + заглушки + крепеж + саморезы)</t>
  </si>
  <si>
    <t>Комплект 2206 Профиль  Втраиваемый с бортиками (Экран + заглушки + крепеж + саморезы)</t>
  </si>
  <si>
    <t>Комплект 1612 Профиль Втраиваемый Глубокий (Экран + заглушки + крепеж + саморезы)</t>
  </si>
  <si>
    <t>2210 Х2 Профиль для всех двухрядных лент</t>
  </si>
  <si>
    <t>Заглушки на профиль 2210 Х2</t>
  </si>
  <si>
    <t>Крепеж на профиль 2210 Х2</t>
  </si>
  <si>
    <t>2000*20*06</t>
  </si>
  <si>
    <t>70*20</t>
  </si>
  <si>
    <t>160*40*32</t>
  </si>
  <si>
    <t>188*46*38</t>
  </si>
  <si>
    <t>240*70*48</t>
  </si>
  <si>
    <t>223*70*39</t>
  </si>
  <si>
    <t>SMD5630-300 WW-12</t>
  </si>
  <si>
    <t>SMD5630-300 NW-12</t>
  </si>
  <si>
    <t>SMD2835-300 NW-12</t>
  </si>
  <si>
    <t>Прайс-цена</t>
  </si>
  <si>
    <t>Лампа Светодиодная Прозрачная C37-III 220-240V 4.5W E14 6500K</t>
  </si>
  <si>
    <t>Лампа Светодиодная  R50 I 220-240V 5.0W E14 2700K</t>
  </si>
  <si>
    <t>Лампа Светодиодная  R50 I 220-240V 5.0W E14 4100K</t>
  </si>
  <si>
    <t>Лампа Светодиодная R63 I 220-240V 10.0W E27 2700K</t>
  </si>
  <si>
    <t>Лампа Светодиодная R63 I 220-240V 10.0W E27 4100K</t>
  </si>
  <si>
    <t>Лампа Светодиодная GU10-V 220-240V 5.5W GU10 4100K</t>
  </si>
  <si>
    <t>Лампа Светодиодная MR16 220-240V 5.5W GU5.3 4100K</t>
  </si>
  <si>
    <t>Лампа Светодиодная  C37-II 220-240V 4.5W E14 4100K</t>
  </si>
  <si>
    <t>Лампа Светодиодная G55-I 220-240V 5.5W E27 4100K</t>
  </si>
  <si>
    <t>Е14</t>
  </si>
  <si>
    <t>3000K</t>
  </si>
  <si>
    <t>6500K</t>
  </si>
  <si>
    <t>3000К</t>
  </si>
  <si>
    <t>Лампа Светодиодная GU10-V 220-240V 5.5W GU10 6500K</t>
  </si>
  <si>
    <t>4100К</t>
  </si>
  <si>
    <r>
      <t xml:space="preserve">Лампа Светодиодная A60-I  </t>
    </r>
    <r>
      <rPr>
        <b/>
        <sz val="12"/>
        <color rgb="FFFF0000"/>
        <rFont val="Times New Roman"/>
        <family val="1"/>
        <charset val="204"/>
      </rPr>
      <t>Dimmable</t>
    </r>
    <r>
      <rPr>
        <b/>
        <sz val="12"/>
        <rFont val="Times New Roman"/>
        <family val="1"/>
        <charset val="204"/>
      </rPr>
      <t xml:space="preserve"> 220-240V 10W E27 3000K</t>
    </r>
  </si>
  <si>
    <r>
      <t xml:space="preserve">Лампа Светодиодная A60-I  </t>
    </r>
    <r>
      <rPr>
        <b/>
        <sz val="12"/>
        <color rgb="FFFF0000"/>
        <rFont val="Times New Roman"/>
        <family val="1"/>
        <charset val="204"/>
      </rPr>
      <t>Dimmable</t>
    </r>
    <r>
      <rPr>
        <b/>
        <sz val="12"/>
        <rFont val="Times New Roman"/>
        <family val="1"/>
        <charset val="204"/>
      </rPr>
      <t xml:space="preserve"> 220-240V 10W E27 4100K</t>
    </r>
  </si>
  <si>
    <t>Лампа Светодиодная G50-I 220-240V 4.5W E14 4100K</t>
  </si>
  <si>
    <t>2700К</t>
  </si>
  <si>
    <t>Лампа Светодиодная GU10-V 220-240V 5.5W GU10 2700K</t>
  </si>
  <si>
    <t>Лампа Светодиодная MR16 220-240V 5.5W GU5.3 2700K</t>
  </si>
  <si>
    <t>Лампа Светодиодная  C37-II 220-240V 4.5W E14 2700K</t>
  </si>
  <si>
    <t xml:space="preserve">Лампа Светодиодная Прозрачная C37-III 220-240V 4.5W E14 2700K      </t>
  </si>
  <si>
    <t>Лампа Светодиодная G50-I 220-240V 4.5W E14 2700K</t>
  </si>
  <si>
    <t>Лампа Светодиодная G55-I 220-240V 5.5W E27 2700K</t>
  </si>
  <si>
    <t>ООО «Светлый город»</t>
  </si>
  <si>
    <t>Кол-во,LED /м</t>
  </si>
  <si>
    <r>
      <rPr>
        <b/>
        <sz val="18"/>
        <color rgb="FFFF0000"/>
        <rFont val="Times New Roman"/>
        <family val="1"/>
        <charset val="204"/>
      </rPr>
      <t xml:space="preserve">Комплект </t>
    </r>
    <r>
      <rPr>
        <b/>
        <sz val="18"/>
        <rFont val="Times New Roman"/>
        <family val="1"/>
        <charset val="204"/>
      </rPr>
      <t xml:space="preserve"> Профиля 2 метра для светодиодной ленты анодированный                                                                                                        </t>
    </r>
    <r>
      <rPr>
        <b/>
        <sz val="18"/>
        <color rgb="FFFF0000"/>
        <rFont val="Times New Roman"/>
        <family val="1"/>
        <charset val="204"/>
      </rPr>
      <t>(Экран + заглушки + крепеж + саморезы)</t>
    </r>
  </si>
  <si>
    <t>120*12</t>
  </si>
  <si>
    <t>150*12</t>
  </si>
  <si>
    <t>Светодиодная панель 120*12 (белый круг)</t>
  </si>
  <si>
    <t>Светодиодная панель 150*12    (белый круг)</t>
  </si>
  <si>
    <t xml:space="preserve">Светодиодная панель 600Х600Х12мм </t>
  </si>
  <si>
    <t>Ультратонкие светодиодные светильники 220 / Круг</t>
  </si>
  <si>
    <t>Ультратонкие светодиодные светильники 220 /  Квадрат</t>
  </si>
  <si>
    <t>6 Ватт</t>
  </si>
  <si>
    <t>9 Ватт</t>
  </si>
  <si>
    <t>12 Ватт</t>
  </si>
  <si>
    <t>18 Ватт</t>
  </si>
  <si>
    <t>15 Ватт</t>
  </si>
  <si>
    <t>45 Ватт</t>
  </si>
  <si>
    <t>Светодиодная панель 1200*300</t>
  </si>
  <si>
    <t>Прайс цена, за метр</t>
  </si>
  <si>
    <t>115х90х140</t>
  </si>
  <si>
    <t>114х84х150</t>
  </si>
  <si>
    <t>222x84x160</t>
  </si>
  <si>
    <t>280х240х200</t>
  </si>
  <si>
    <t>2700 - 3200 К</t>
  </si>
  <si>
    <t>4000 - 4500 К</t>
  </si>
  <si>
    <r>
      <t xml:space="preserve">Лампа Светодиодная Р43- 220-240V 5W E14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</si>
  <si>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E14 4100K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</si>
  <si>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E27 2700K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</si>
  <si>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E27 4100K </t>
    </r>
    <r>
      <rPr>
        <b/>
        <sz val="12"/>
        <color rgb="FFFF0000"/>
        <rFont val="Times New Roman"/>
        <family val="1"/>
        <charset val="204"/>
      </rPr>
      <t>НОВИНКА!!!</t>
    </r>
  </si>
  <si>
    <t>E14 Светодиодная Лампа C37 220-240V 4W  3000K</t>
  </si>
  <si>
    <t>E14 Светодиодная Лампа C37 220-240V 4W  4100K</t>
  </si>
  <si>
    <t>E27 Светодиодная Лампа C37 220-240V 4W  3000K</t>
  </si>
  <si>
    <t>E27 Светодиодная Лампа C37 220-240V 4W  4100K</t>
  </si>
  <si>
    <t>E14 Светодиодная Лампа G45 220-240V 4W  3000K</t>
  </si>
  <si>
    <t>E14 Светодиодная Лампа G45 220-240V 4W  4100K</t>
  </si>
  <si>
    <t>E27 Светодиодная Лампа G45 220-240V 4W  3000K</t>
  </si>
  <si>
    <t>E27 Светодиодная Лампа G45 220-240V 4W  4100K</t>
  </si>
  <si>
    <t>24 ВОЛЬТАСветодиодная лента SMD 5050, 300 LED</t>
  </si>
  <si>
    <t>Блок питания HTS-300-24</t>
  </si>
  <si>
    <t>Шнур питания 3 метра для ленты 3528</t>
  </si>
  <si>
    <t xml:space="preserve">For 3528 strips 220V </t>
  </si>
  <si>
    <t>Крепеж для ленты 3528, 5050, RGB</t>
  </si>
  <si>
    <t xml:space="preserve">For 3528,5050 RGB strips 220V </t>
  </si>
  <si>
    <t>Светодиодные люстры</t>
  </si>
  <si>
    <t>Люстра KD8023-52+3</t>
  </si>
  <si>
    <t>Люстра KD8025-76+4</t>
  </si>
  <si>
    <t>Люстра KD8033-29+3</t>
  </si>
  <si>
    <t>Люстра KD8030-147+4</t>
  </si>
  <si>
    <t>Люстра KD8031-104+4</t>
  </si>
  <si>
    <t>Люстра KD8050-40+3</t>
  </si>
  <si>
    <t>Люстра KD8060-29+3</t>
  </si>
  <si>
    <t>Люстра KD9042-75+5</t>
  </si>
  <si>
    <t>Люстра KD9050-46+2</t>
  </si>
  <si>
    <t>Люстра KD9026-40+3</t>
  </si>
  <si>
    <t>Люстра KD8062-28+3</t>
  </si>
  <si>
    <t>Люстра KS8039-138</t>
  </si>
  <si>
    <t>Люстра KS8029-84+5</t>
  </si>
  <si>
    <t>Люстра KS8028-52+4</t>
  </si>
  <si>
    <t>Люстра KS8026-32+2</t>
  </si>
  <si>
    <t>Люстра KS8026-80+4</t>
  </si>
  <si>
    <t>4000K/6000K</t>
  </si>
  <si>
    <t>Дюралайт, Неон LED</t>
  </si>
  <si>
    <t>Леднеон Флекс, 220В</t>
  </si>
  <si>
    <t>Леднеон Флекс, 220В (Профессиональный, повышенной  яркости)</t>
  </si>
  <si>
    <t>Леднеон Флекс, 24В</t>
  </si>
  <si>
    <t>Леднеон Флекс, 24В (Профессиональный, повышенной  яркости)</t>
  </si>
  <si>
    <t>Комплектующие для Леднеон Флекс</t>
  </si>
  <si>
    <t>Силовой шнур с конвертером для Леднеон Флекс 14х27,5мм</t>
  </si>
  <si>
    <t>Заглушка для Леднеон Флекс 14х27,5мм</t>
  </si>
  <si>
    <t>Коннектор I - образный для Леднеон Флекс 14х27,5мм</t>
  </si>
  <si>
    <t>Коннектор L - образный для Леднеон Флекс 14х27,5мм</t>
  </si>
  <si>
    <t>Коннектор X - образный для Леднеон Флекс 14х27,5мм</t>
  </si>
  <si>
    <t>Коннектор T - образный для Леднеон Флекс 14х27,5мм</t>
  </si>
  <si>
    <t>красный/чёрный провод</t>
  </si>
  <si>
    <t>красный/прозрачный провод</t>
  </si>
  <si>
    <t>жёлтый/чёрный провод</t>
  </si>
  <si>
    <t>жёлтый/золотой провод</t>
  </si>
  <si>
    <t>синий/чёрный провод</t>
  </si>
  <si>
    <t>синий/прозрачныйпровод</t>
  </si>
  <si>
    <t>синий/белый провод</t>
  </si>
  <si>
    <t>зелёный/чёрный провод</t>
  </si>
  <si>
    <t>белый/чёрный провод</t>
  </si>
  <si>
    <t>белый/белый провод</t>
  </si>
  <si>
    <t>мульти 4цв./чёрный провод</t>
  </si>
  <si>
    <t>синий/прозраачный провод</t>
  </si>
  <si>
    <t>зелёный/прозрачный провод</t>
  </si>
  <si>
    <t>белый/прозрачный провод</t>
  </si>
  <si>
    <t>Плей Лайт (Дождь) Светодиодный с 5-ым МЕРЦАЮЩИМ диодом</t>
  </si>
  <si>
    <t>синий/прозрачный провод</t>
  </si>
  <si>
    <t>мульти/чёрный провод</t>
  </si>
  <si>
    <t>Светодиодный Плей Лайт "Бахрома" влагозащищённый, фиксинг(постоянного свечения)</t>
  </si>
  <si>
    <t>Тающие Светодиодные Сосульки</t>
  </si>
  <si>
    <t>5 Сосулек (Сталактитов) из акрилая  длиной 50см, с динамикой (тающие сосульки) , длинна горизонтальной шины  2 метра, с трансформатором 220/12В</t>
  </si>
  <si>
    <t>5 Сосулек (Трубки) длиной 50см, с динамикой (тающие сосульки) , длинна горизонтальной шины  2 метра, с трансформатором 220/12В</t>
  </si>
  <si>
    <t>10 Сосулек (Трубки) длиной 50см, с динамикой (тающие сосульки) , длинна горизонтальной шины  4,5 метра, с трансформатором 220/12В</t>
  </si>
  <si>
    <t>5 белых гирлянд (Ледяные Капли) длиной 50см на горизонтальной шине 2,5 метра, с трансформатором 220/12В. Потребляемая мощность 6Вт</t>
  </si>
  <si>
    <t>5 белых гирлянд (Ледяные Капли) длиной 1м на горизонтальной шине 2,5 метра, с трансформатором 220/12В. Потребляемая мощность 12Вт</t>
  </si>
  <si>
    <t>красный/чёрн.пр.</t>
  </si>
  <si>
    <t>жёлтый/чёрн.пр.</t>
  </si>
  <si>
    <t>жёлтый/жёлт.пр.</t>
  </si>
  <si>
    <t>синий/чёрн.пр.</t>
  </si>
  <si>
    <t>зелёный/чёрн.пр.</t>
  </si>
  <si>
    <t>белый/чёрн.пр.</t>
  </si>
  <si>
    <t>красно-жёлтая /чёрн.пр.</t>
  </si>
  <si>
    <t>красно-зелёная /чёрн.пр.</t>
  </si>
  <si>
    <t>красно-синяя /чёрн.пр.</t>
  </si>
  <si>
    <t>мульти/чёрн.пр.</t>
  </si>
  <si>
    <t>опт 1</t>
  </si>
  <si>
    <t xml:space="preserve">опт 2 </t>
  </si>
  <si>
    <t>опт 3</t>
  </si>
  <si>
    <t>Ленты сверхъяркие  3014, 5630, 2835</t>
  </si>
  <si>
    <t>24</t>
  </si>
  <si>
    <t>SMD5630-300 W-12</t>
  </si>
  <si>
    <t>Светодиодная лента 220 Вольт IP 68</t>
  </si>
  <si>
    <t>6000K</t>
  </si>
  <si>
    <t>4000K</t>
  </si>
  <si>
    <t>SMD 3014-1200 WW-12</t>
  </si>
  <si>
    <t>SMD 3014-1200 NW-12</t>
  </si>
  <si>
    <t>7W</t>
  </si>
  <si>
    <t>110-240V</t>
  </si>
  <si>
    <t>Нейтральный белый (4000-4500K)</t>
  </si>
  <si>
    <t>600лм / угол 24°</t>
  </si>
  <si>
    <t xml:space="preserve">Горлова : 65х130 </t>
  </si>
  <si>
    <t>Белый, чёрный</t>
  </si>
  <si>
    <t>12W</t>
  </si>
  <si>
    <t>980-1150лм/ угол 24°</t>
  </si>
  <si>
    <t xml:space="preserve">Горлова : 85х150 </t>
  </si>
  <si>
    <t>Чёрный, белый</t>
  </si>
  <si>
    <t>20W</t>
  </si>
  <si>
    <t>1380лм / угол 24°</t>
  </si>
  <si>
    <t>Голова: 165х100  бокс: 140x80x45</t>
  </si>
  <si>
    <t>Чёрно-белый</t>
  </si>
  <si>
    <t>30W</t>
  </si>
  <si>
    <t xml:space="preserve">1920-2100лмлм / угол 24° </t>
  </si>
  <si>
    <t>Трек для светильников SPOT</t>
  </si>
  <si>
    <t>-</t>
  </si>
  <si>
    <t>Длина : 150см</t>
  </si>
  <si>
    <t>Мощность</t>
  </si>
  <si>
    <t>Напряжение</t>
  </si>
  <si>
    <t>Цвет свечения</t>
  </si>
  <si>
    <t>Люмены</t>
  </si>
  <si>
    <t>Размер</t>
  </si>
  <si>
    <t>Цвет корпуса</t>
  </si>
  <si>
    <t>7 W                             Нейтральный белый (4000-4500K)</t>
  </si>
  <si>
    <t>12 W                             Нейтральный белый (4000-4500K)</t>
  </si>
  <si>
    <t>20 W                             Нейтральный белый (4000-4500K)</t>
  </si>
  <si>
    <t>30 W                             Нейтральный белый (4000-4500K)</t>
  </si>
  <si>
    <t>Трек для светильников</t>
  </si>
  <si>
    <r>
      <t xml:space="preserve">Встраиваемый светильник SP-D96WH 6W </t>
    </r>
    <r>
      <rPr>
        <b/>
        <sz val="12"/>
        <rFont val="Times New Roman"/>
        <family val="1"/>
        <charset val="204"/>
      </rPr>
      <t>СТЕКЛЯННАЯ ПАНЕЛЬ</t>
    </r>
  </si>
  <si>
    <t>6W</t>
  </si>
  <si>
    <t xml:space="preserve">Размер d96x45мм в отверстие 72мм </t>
  </si>
  <si>
    <r>
      <t xml:space="preserve">Встраиваемый светильник SP-R96x96WH 6W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</si>
  <si>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96x96x40мм (в отверстие 75x75мм)</t>
  </si>
  <si>
    <r>
      <t xml:space="preserve">Встраиваемый светильник SP-D160WH 12W Day White </t>
    </r>
    <r>
      <rPr>
        <b/>
        <sz val="12"/>
        <rFont val="Times New Roman"/>
        <family val="1"/>
        <charset val="204"/>
      </rPr>
      <t>СТЕКЛЯННАЯ ПАНЕЛЬ</t>
    </r>
  </si>
  <si>
    <t>Размеры d160xH45. В отверстие 120мм.</t>
  </si>
  <si>
    <r>
      <t xml:space="preserve">Встраиваемый светильник SP-R160x160WH 12W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</si>
  <si>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160x160x45мм (в отверстие 125x125мм)</t>
  </si>
  <si>
    <r>
      <t xml:space="preserve">Встраиваемый светильник SP-D200WH 15W Day White </t>
    </r>
    <r>
      <rPr>
        <b/>
        <sz val="12"/>
        <rFont val="Times New Roman"/>
        <family val="1"/>
        <charset val="204"/>
      </rPr>
      <t>СТЕКЛЯННАЯ ПАНЕЛЬ</t>
    </r>
  </si>
  <si>
    <t>15W</t>
  </si>
  <si>
    <t>Размеры d198xH45, Монтажное отверстие 160мм</t>
  </si>
  <si>
    <r>
      <t xml:space="preserve">Встраиваемый светильник SP-R200x200WH 15W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</si>
  <si>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200x200x45мм (в отверстие 165x165мм)</t>
  </si>
  <si>
    <t>Светодиодные тонкие панели Квадратные/ Круглые 220V стекло</t>
  </si>
  <si>
    <t>220-240 V</t>
  </si>
  <si>
    <t xml:space="preserve">Люстры </t>
  </si>
  <si>
    <t>Лампы</t>
  </si>
  <si>
    <t xml:space="preserve">Блоки питания </t>
  </si>
  <si>
    <t xml:space="preserve">Лента светодиодная, модули </t>
  </si>
  <si>
    <t xml:space="preserve">Управление светом </t>
  </si>
  <si>
    <t>Алюминиевый профиль</t>
  </si>
  <si>
    <t>Трековые светильники</t>
  </si>
  <si>
    <t>Прожекторы LED</t>
  </si>
  <si>
    <t>Светодиодные светильники</t>
  </si>
  <si>
    <t>Консольные уличные светильники</t>
  </si>
  <si>
    <t>Входное напряжение 85-265V
Мощность 67W
Цветовая температура 3000-7000K
Размер изделия 696*318 549*186
Размер упаковки 87*67*15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</si>
  <si>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96W
Цветовая температура 3000-7000K
Размер изделия 300*300 450*450 550*550
Размер упаковки 58*58*17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</si>
  <si>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45W
Цветовая температура 3000-7000K
Базовый размер 280*35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</si>
  <si>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167W
Цветовая температура 3000-7000K
Базовый размер 500*500*35
Размер изделия 295*295 429*429 562*562 695*695 830*830
Размер упаковки 64*64*17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</si>
  <si>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124W
Цветовая температура 3000-7000K
Базовый размер 500*35
Размер изделия 272*272 406*406 535*535 663*663 793*793
Размер упаковки 91*91*17
Материал Нержавеющая сталь +кристалл светодиодный чип
Гарантия 2 года</t>
  </si>
  <si>
    <t>Входное напряжение 110-120V
Мощность 44W
Цветовая температура 3000-7000K
Базовый размер 350*35
Размер изделия 491*491 273*273
Размер упаковки 58*58*17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</si>
  <si>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 xml:space="preserve"> Входное напряжение 85-265V
Мощность 55W
Цветовая температура 3000-7000K
Базовый размер 450*35
Размер изделия 154*154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</si>
  <si>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>Входное напряжение 110-120V
Мощность 90W
Цветовая температура 3000-7000K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</si>
  <si>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>Входное напряжение 85-265V
Мощность 56W
Цветовая температура 3000-7000K
Материал Нержавеющая сталь +кристалл светодиодный чип
Гарантия 2 года 
                                                                                                         Описание
В комплект входит драйвер.</t>
  </si>
  <si>
    <t>Входное напряжение 85-265V
Мощность 45W
Цветовая температура 3000-7000K
Базовый размер 280*35
Материал Нержавеющая сталь +кристалл светодиодный чип
Гарантия 2 года</t>
  </si>
  <si>
    <t>Входное напряжение 85-265V
Мощность 43W
Цветовая температура 3000-7000K
Базовый размер 500*300*35
Размер упаковки 64*64*15
Материал Нержавеющая сталь +кристалл светодиодный чип
Гарантия 2 года</t>
  </si>
  <si>
    <t>Входное напряжение 85-265V
Мощность 138W
Цветовая температура 3000-7000K
Базовый размер 1000*35
Размер изделия 154*154
Размер упаковки 67*67*19
Материал Нержавеющая сталь +кристалл светодиодный чип
Гарантия 2 года</t>
  </si>
  <si>
    <t>Входное напряжение 85-265V
Мощность 109W
Цветовая температура 3000-7000K
Базовый размер 750*750*35
Размер упаковки 83*83*31
Материал Нержавеющая сталь +кристалл светодиодный чип
Гарантия 2 года</t>
  </si>
  <si>
    <t>Входное напряжение 85-265V
Мощность 72W
Цветовая температура 3000-7000K
Базовый размер 750*550*35
Материал Нержавеющая сталь +кристалл светодиодный чип:samsung драйвера
Гарантия 2 года</t>
  </si>
  <si>
    <t>Входное напряжение 85-265V
Мощность 42W
Цветовая температура 3000-7000K
Базовый размер 800*400*35
Размер изделия 295*295
Размер упаковки 64*64*17
Материал Нержавеющая сталь +хрусталь Led chip драйвер
Гарантия 2 года</t>
  </si>
  <si>
    <t>Входное напряжение 85-265V
Мощность 100W
Цветовая температура 3000-7000K
Базовый размер 800*800*35
Размер изделия 154*154
Размер упаковки 91*91*17
Материал Нержавеющая сталь +кристалл светодиодный чип
Гарантия 2 года</t>
  </si>
  <si>
    <t>18 ВАТТ</t>
  </si>
  <si>
    <t>1188*30 мм</t>
  </si>
  <si>
    <t>Лампа LED-Т8 1200mm 18Вт 220В G13  1800Лм  Поворотный цоколь</t>
  </si>
  <si>
    <t>4100 К</t>
  </si>
  <si>
    <t>2700 К</t>
  </si>
  <si>
    <t>G4</t>
  </si>
  <si>
    <t>G9</t>
  </si>
  <si>
    <r>
      <t xml:space="preserve">Светодиодная Лампа  G4 2W  220-240V 14×38mm 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</si>
  <si>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Светодиодная Лампа G4 2W  220-240V 14×38mm  4100K  </t>
    </r>
    <r>
      <rPr>
        <b/>
        <sz val="12"/>
        <color rgb="FFFF0000"/>
        <rFont val="Times New Roman"/>
        <family val="1"/>
        <charset val="204"/>
      </rPr>
      <t>НОВИНКА!!!</t>
    </r>
  </si>
  <si>
    <t>Светодиодная панель 200x200x12 (Серый квадрат)</t>
  </si>
  <si>
    <t>595*595*12</t>
  </si>
  <si>
    <t>1195*295*12</t>
  </si>
  <si>
    <t>Комплект 3006х2 Профиль для всех двухрядных лент встраиваемый (Экран + заглушки + крепеж + саморезы)</t>
  </si>
  <si>
    <t>Комплект MULTI 1030  Профиль угловой (Экран + заглушки + крепеж + саморезы)</t>
  </si>
  <si>
    <t>Комплект Round 2121 Профиль накладной с полукруглым экраном (Экран + заглушки + крепеж + саморезы)</t>
  </si>
  <si>
    <t>Комплект BEST 1616 Профиль угловой для однорядной ленты с экраном (Экран + заглушки + крепеж + саморезы)</t>
  </si>
  <si>
    <t>Комплект STEP 2744  Профиль для ступенек (Экран + заглушки + крепеж + саморезы)</t>
  </si>
  <si>
    <r>
      <t xml:space="preserve">Светодиодная Лампа G9 2W  220-240V 14×38mm 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</si>
  <si>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Светодиодная Лампа G9 2W  220-240V 14×38mm  4100K  </t>
    </r>
    <r>
      <rPr>
        <b/>
        <sz val="12"/>
        <color rgb="FFFF0000"/>
        <rFont val="Times New Roman"/>
        <family val="1"/>
        <charset val="204"/>
      </rPr>
      <t>НОВИНКА!!!</t>
    </r>
  </si>
  <si>
    <t>Блок питания ZP-15W</t>
  </si>
  <si>
    <t>75*50*15</t>
  </si>
  <si>
    <t>7,7</t>
  </si>
  <si>
    <t>SMD 3014-1200 W-12</t>
  </si>
  <si>
    <t>Светодиодный прожектор 100W, IP65                                                        10 000-11 000 Lm</t>
  </si>
  <si>
    <t>Светодиодный прожектор 70W, IP65                                                         5500-6000 Lm</t>
  </si>
  <si>
    <t>Светодиодный прожектор 50W, IP65                                                                4000-4200 Lm</t>
  </si>
  <si>
    <t>Светодиодный прожектор 30W, IP65                                                      3000-3300 Lm</t>
  </si>
  <si>
    <t>Светодиодный прожектор 30W, IP65 с датчиком движения                            3000-3300 Lm</t>
  </si>
  <si>
    <t>Светодиодный прожектор 50W, IP65 с датчиком движения                              4000-4500 Lm</t>
  </si>
  <si>
    <t>Светодиодный прожектор 10W, IP65  с датчиком движения                                 1100 Lm</t>
  </si>
  <si>
    <t>Светодиодный прожектор 30W, IP65 с датчиком движения                               3000-3300 Lm</t>
  </si>
  <si>
    <t xml:space="preserve"> L 001-8mm-2pin</t>
  </si>
  <si>
    <t>L Коннектор для ленты SMD3528 без проводов</t>
  </si>
  <si>
    <t>X 001-8mm-2pin</t>
  </si>
  <si>
    <t>X Коннектор для ленты SMD3528 без проводов</t>
  </si>
  <si>
    <t>L 001-10mm-2pin</t>
  </si>
  <si>
    <t>L Коннектор для ленты SMD5050 без проводов</t>
  </si>
  <si>
    <t>X 001-10mm-2pin</t>
  </si>
  <si>
    <t>L 001-10mm-4pin</t>
  </si>
  <si>
    <t>L Коннектор для ленты RGB без проводов</t>
  </si>
  <si>
    <t>X Коннектор для ленты RGB без проводов</t>
  </si>
  <si>
    <t xml:space="preserve">Светодиодная лента SMD2835,300 Led с возможностью изгиба в любом направлении </t>
  </si>
  <si>
    <t>10.2</t>
  </si>
  <si>
    <t>Холодный Белый 13000 К</t>
  </si>
  <si>
    <t xml:space="preserve">SMD 5630 Мультибелая 24v </t>
  </si>
  <si>
    <t>40</t>
  </si>
  <si>
    <r>
      <rPr>
        <b/>
        <sz val="12"/>
        <color theme="3" tint="0.39997558519241921"/>
        <rFont val="Times New Roman"/>
        <family val="1"/>
        <charset val="204"/>
      </rPr>
      <t>Холодный белый</t>
    </r>
    <r>
      <rPr>
        <b/>
        <sz val="12"/>
        <rFont val="Times New Roman"/>
        <family val="1"/>
        <charset val="204"/>
      </rPr>
      <t xml:space="preserve">+ </t>
    </r>
    <r>
      <rPr>
        <b/>
        <sz val="12"/>
        <color rgb="FFFFC000"/>
        <rFont val="Times New Roman"/>
        <family val="1"/>
        <charset val="204"/>
      </rPr>
      <t xml:space="preserve">Теплый белый </t>
    </r>
  </si>
  <si>
    <t>LED RGB controller  инфрокрасный 24 кнопки, 6А</t>
  </si>
  <si>
    <t>LED RGB controller  инфрокрасный 24 кнопки, 12А</t>
  </si>
  <si>
    <t>LED RGB controller  Радио 20 кнопкок, 18А</t>
  </si>
  <si>
    <t>135*78*55мм</t>
  </si>
  <si>
    <t>LED RGB controller  радио СЕНСОРНЫЙ 18А</t>
  </si>
  <si>
    <t>Усилитель RGB 24А</t>
  </si>
  <si>
    <t>105Χ65Χ23мм</t>
  </si>
  <si>
    <t>Диммеры</t>
  </si>
  <si>
    <t>Диммер для управления яркостью Встраиваемый + инфрокрасный пульт 12кнопок</t>
  </si>
  <si>
    <t>120*70*50мм</t>
  </si>
  <si>
    <t>LED MIX RGB controller  радио 44 кнопки, с возможностью смешивания цвета</t>
  </si>
  <si>
    <t>112</t>
  </si>
  <si>
    <t>Flex strip SMD 2835 -300 CW- 12v  6,1mm</t>
  </si>
  <si>
    <t>63мм*35мм*22мм</t>
  </si>
  <si>
    <t>Круглый Двухпроводный Светодиодный Дюралайт Фиксинг (постоянного свечения), 220В</t>
  </si>
  <si>
    <t>Кратность резки/бухта</t>
  </si>
  <si>
    <t>Сечение, мм</t>
  </si>
  <si>
    <t xml:space="preserve">Напряжение </t>
  </si>
  <si>
    <t xml:space="preserve">LED-DL-2W-Ø13-2.77-36Led/m                            </t>
  </si>
  <si>
    <t>3,3 метра/100 метров</t>
  </si>
  <si>
    <t>Оранжевый</t>
  </si>
  <si>
    <t>2 метра/100 метров</t>
  </si>
  <si>
    <t>Мульти 4 цвета</t>
  </si>
  <si>
    <r>
      <rPr>
        <b/>
        <sz val="12"/>
        <color rgb="FFFF0000"/>
        <rFont val="Times New Roman"/>
        <family val="1"/>
        <charset val="204"/>
      </rPr>
      <t>1 метр</t>
    </r>
    <r>
      <rPr>
        <sz val="12"/>
        <rFont val="Times New Roman"/>
        <family val="1"/>
        <charset val="204"/>
      </rPr>
      <t xml:space="preserve"> /100 метров</t>
    </r>
  </si>
  <si>
    <t>Круглый Трёхпроводный Светодиодный Дюралайт Чейзинг (светодинамика), 220В</t>
  </si>
  <si>
    <t xml:space="preserve">LED-DL(H)-3W-Ø13-2.77-36Led/m             </t>
  </si>
  <si>
    <t>6,6 метра/100 метров</t>
  </si>
  <si>
    <t>4 метра/100 метров</t>
  </si>
  <si>
    <t xml:space="preserve">LED-XD-3W-Ø13-2.77-36Led/m      </t>
  </si>
  <si>
    <t>Красн/жёлт</t>
  </si>
  <si>
    <t>Красн/син</t>
  </si>
  <si>
    <t>Круглый Пятипроводный Светодиодный Дюралайт Чейзинг (светодинамика), 220В</t>
  </si>
  <si>
    <t xml:space="preserve">LED-XD-5W-Ø13-2.77-36Led/m      </t>
  </si>
  <si>
    <t>8 метров/100 метров</t>
  </si>
  <si>
    <t>Мульти 4цв.</t>
  </si>
  <si>
    <r>
      <t xml:space="preserve">Круглый Двухпроводный Светодиодный Дюралайт Фиксинг (постоянного свечения), </t>
    </r>
    <r>
      <rPr>
        <b/>
        <sz val="16"/>
        <color indexed="10"/>
        <rFont val="Calibri"/>
        <family val="2"/>
        <charset val="204"/>
      </rPr>
      <t>12В</t>
    </r>
  </si>
  <si>
    <t xml:space="preserve">LED-DL-2W-Ø13-2.54СМ-300FT-12V -39Led   </t>
  </si>
  <si>
    <t xml:space="preserve">7 сантиметров/100 метров </t>
  </si>
  <si>
    <t xml:space="preserve">15 сантиметров/100 метров </t>
  </si>
  <si>
    <t xml:space="preserve">LED-XD-2W-1M(100М)-12V -36Led   </t>
  </si>
  <si>
    <r>
      <rPr>
        <b/>
        <sz val="12"/>
        <color rgb="FFFF0000"/>
        <rFont val="Times New Roman"/>
        <family val="1"/>
        <charset val="204"/>
      </rPr>
      <t>1 метр</t>
    </r>
    <r>
      <rPr>
        <sz val="12"/>
        <rFont val="Times New Roman"/>
        <family val="1"/>
        <charset val="204"/>
      </rPr>
      <t>/100 метров</t>
    </r>
  </si>
  <si>
    <t>Плоский Двухпроводный Светодиодный Дюралайт Фиксинг (постоянного свечения), 220В</t>
  </si>
  <si>
    <t xml:space="preserve">LED-XF-2W-100M-240V ФИКСИНГ-36Led   </t>
  </si>
  <si>
    <t>11х18</t>
  </si>
  <si>
    <t>Плоский Трёхпроводный Светодиодный Дюралайт Чейзинг (светодинамика), 220В</t>
  </si>
  <si>
    <t xml:space="preserve">LED-XF-3W-100M-240V ЧЕЙЗИНГ- 72Led  </t>
  </si>
  <si>
    <t>Плоский Пятипроводный  Светодиодный Дюралайт Чейзинг (светодинамика), 220В</t>
  </si>
  <si>
    <t xml:space="preserve">LED-XF-5W-100M-240V ЧЕЙЗИНГ- 144Led  </t>
  </si>
  <si>
    <t>2 метра/50 метров</t>
  </si>
  <si>
    <t>11х28</t>
  </si>
  <si>
    <t xml:space="preserve">Силовой шнур с конвертером (выпрямительный мост), дляна 1,83м для_фиксинга двухпроводного </t>
  </si>
  <si>
    <t xml:space="preserve">Коннектор I - образный  для_фиксинга двухпроводного </t>
  </si>
  <si>
    <t xml:space="preserve">Коннектор L - образный для_фиксинга двухпроводного </t>
  </si>
  <si>
    <t xml:space="preserve">Коннектор X - образный для_фиксинга двухпроводного </t>
  </si>
  <si>
    <t xml:space="preserve">Коннектор T - образный для_фиксинга двухпроводного </t>
  </si>
  <si>
    <t>Силовой шнур с конвертером (выпрямительный мост), дляна 1,83м для чейзинга трёхпроводного</t>
  </si>
  <si>
    <t>Коннектор I - образный  для чейзинга трёхпроводного</t>
  </si>
  <si>
    <t>Коннектор L - образный  для чейзинга трёхпроводного</t>
  </si>
  <si>
    <t>Коннектор X - образный для чейзинга трёхпроводного</t>
  </si>
  <si>
    <t>Коннектор T - образный для чейзинга трёхпроводного</t>
  </si>
  <si>
    <t>Силовой шнур с конвертером (выпрямительный мост), длина 1,83м для фиксинга двухпроводного</t>
  </si>
  <si>
    <t>Клипса Монтажная для Дюралайта 11х18мм для фиксинга двухпроводного</t>
  </si>
  <si>
    <t>Заглушка для Дюралайта 11х18мм для фиксинга двухпроводного</t>
  </si>
  <si>
    <t>Коннектор I - образный для фиксинга двухпроводного</t>
  </si>
  <si>
    <t>Коннектор L - образный для фиксинга двухпроводного</t>
  </si>
  <si>
    <t>Коннектор X - образный для фиксинга двухпроводного</t>
  </si>
  <si>
    <t>Коннектор T - образный для фиксинга двухпроводного</t>
  </si>
  <si>
    <t>Силовой шнур с конвертером (выпрямительный мост), длина 1,83м для чейзинга трёхпроводного</t>
  </si>
  <si>
    <t>Клипса Монтажная для Дюралайта 11х18мм для чейзинга трёхпроводного</t>
  </si>
  <si>
    <t>Заглушка для Дюралайта 11х18мм для чейзинга трёхпроводного</t>
  </si>
  <si>
    <t>Коннектор I - образный для чейзинга трёхпроводного</t>
  </si>
  <si>
    <t>Коннектор L - образный для чейзинга трёхпроводного</t>
  </si>
  <si>
    <t>Силовой шнур с конвертером (выпрямительный мост), длина 1,83м для чейзинга пятипроводного</t>
  </si>
  <si>
    <t>Клипса Монтажная для Дюралайта 11х28мм для чейзинга пятипроводного</t>
  </si>
  <si>
    <t>Заглушка для Дюралайта 11х28мм для чейзинга пятипроводного</t>
  </si>
  <si>
    <t xml:space="preserve">Леднеон Флекс, 220В </t>
  </si>
  <si>
    <t>Кратность резки\бухта</t>
  </si>
  <si>
    <t xml:space="preserve">1,52 метр\50,16 метра </t>
  </si>
  <si>
    <t>14х27,5</t>
  </si>
  <si>
    <t>0,91 метр\50,05метра.</t>
  </si>
  <si>
    <t xml:space="preserve">Тёплый белый  </t>
  </si>
  <si>
    <t>Профессиональный Леднеон-флекс, 220В</t>
  </si>
  <si>
    <t>15 сантиметров/50,05метра.</t>
  </si>
  <si>
    <t xml:space="preserve">15 сантиметров/50,05метра. </t>
  </si>
  <si>
    <t>7,6 сантиметров/50,05метра.</t>
  </si>
  <si>
    <t>Леднеон Флекс, 24В  Проф.</t>
  </si>
  <si>
    <t xml:space="preserve">Акция НГ 2015 </t>
  </si>
  <si>
    <t>Плей Лайт (Дождь)</t>
  </si>
  <si>
    <t>Плей Лайт (Дождь) Светодиодный ФИКСИНГ (постоянного свечения),с  возможно соединение между собой до 5 штук</t>
  </si>
  <si>
    <t>Количество нитей</t>
  </si>
  <si>
    <t xml:space="preserve">Размер </t>
  </si>
  <si>
    <t xml:space="preserve">LED-XP-1925-1,5M-475 Led  </t>
  </si>
  <si>
    <t>25 нитей, 19 светодиодов на каждой</t>
  </si>
  <si>
    <t>2х1,5м</t>
  </si>
  <si>
    <t>Плей Лайт (Дождь) Светодиодный ФИКСИНГ (постоянного свечения),с  возможно соединение между собой до 4 штук</t>
  </si>
  <si>
    <t>LED-XP-3725-3M-925 Led</t>
  </si>
  <si>
    <t>25 нитей, 37 светодиодов на каждой</t>
  </si>
  <si>
    <t xml:space="preserve"> 2х3м</t>
  </si>
  <si>
    <t>Плей Лайт (Дождь) Светодиодный ФИКСИНГ (постоянного свечения),с  возможно соединение между собой до 2 штук</t>
  </si>
  <si>
    <t>LED-XP-5725-6M- 1425 Led</t>
  </si>
  <si>
    <t>25 нитей, 57 светодиодов на каждой</t>
  </si>
  <si>
    <t xml:space="preserve"> 2х6м</t>
  </si>
  <si>
    <t>LED-XP-9025-9M-2250 Led</t>
  </si>
  <si>
    <t>25 нитей, 90 светодиодов на каждой</t>
  </si>
  <si>
    <t xml:space="preserve"> 2х9м</t>
  </si>
  <si>
    <t>LED-XP-12725-12M-3175 Led</t>
  </si>
  <si>
    <t>25 нитей, 127 светодиодов на каждой</t>
  </si>
  <si>
    <t xml:space="preserve"> 2х12м</t>
  </si>
  <si>
    <t>LED-XP-1925-1,5м- 475Led</t>
  </si>
  <si>
    <t xml:space="preserve"> 2х1,5м</t>
  </si>
  <si>
    <t>LED-XP-3725-3M-925-Led</t>
  </si>
  <si>
    <t xml:space="preserve">LED-XP-5725-6M- 1425 Led  </t>
  </si>
  <si>
    <t>Светодиодный Дождь чейзинг, с контроллером (8 программ)</t>
  </si>
  <si>
    <t>LED-XP-1925-1,5M- 475 Led</t>
  </si>
  <si>
    <t xml:space="preserve">LED-XP-3725-3M-925 Led  </t>
  </si>
  <si>
    <t>LED-XP-5725-6M-1425 Led</t>
  </si>
  <si>
    <t>2х6м</t>
  </si>
  <si>
    <t>Плей Лайт (Дождь) Светодиодный ВЛАГОЗАЩИЩЁННЫЙ с возможно соединение между собой до 5 штук</t>
  </si>
  <si>
    <t>LED-PLRS-1925-1,5M-475 Led</t>
  </si>
  <si>
    <t>26 нитей, 19 светодиодов на каждой</t>
  </si>
  <si>
    <t>27 нитей, 19 светодиодов на каждой</t>
  </si>
  <si>
    <t>28 нитей, 19 светодиодов на каждой</t>
  </si>
  <si>
    <t>29 нитей, 19 светодиодов на каждой</t>
  </si>
  <si>
    <t>30 нитей, 19 светодиодов на каждой</t>
  </si>
  <si>
    <t>31 нитей, 19 светодиодов на каждой</t>
  </si>
  <si>
    <t>Плей Лайт (Дождь) Светодиодный ВЛАГОЗАЩИЩЁННЫЙ с возможно соединение между собой до 4 штук</t>
  </si>
  <si>
    <t>LED-PLRS-3725-3M-925 Led</t>
  </si>
  <si>
    <t>Плей Лайт (Дождь) Светодиодный ВЛАГОЗАЩИЩЁННЫЙ с возможно соединение между собой до 2 штук</t>
  </si>
  <si>
    <t>LED-PLRS-5725-6M-1425 Led</t>
  </si>
  <si>
    <t>Плей Лайт ВОДОПАД Светодиодный ВЛАГОЗАЩИЩЁННЫЙ с КОНТРОЛЛЕРОМ (8 программ)</t>
  </si>
  <si>
    <t xml:space="preserve">Количество Led\ количество нитей </t>
  </si>
  <si>
    <t>LED-PL-WF-960-5M-24V</t>
  </si>
  <si>
    <t xml:space="preserve">960 диодов\10 нитей по 5 метров </t>
  </si>
  <si>
    <t xml:space="preserve">В комплекте с трансформатором </t>
  </si>
  <si>
    <t>220/24</t>
  </si>
  <si>
    <t>IP 65</t>
  </si>
  <si>
    <t xml:space="preserve">961 диодов\10 нитей по 5 метров </t>
  </si>
  <si>
    <t>220/25</t>
  </si>
  <si>
    <t>Светодиодный Плей Лайт "Бахрома"</t>
  </si>
  <si>
    <t xml:space="preserve">Светодиодный Плей Лайт "Бахрома" для помещения фиксинг </t>
  </si>
  <si>
    <t xml:space="preserve">Размеры </t>
  </si>
  <si>
    <t>LED-RPL-200(50x4)-200 Led</t>
  </si>
  <si>
    <t xml:space="preserve">10см между нитями,10см между светодиодами, по 5/5/8/7/5/5 светодиодов на каждой </t>
  </si>
  <si>
    <t>длина горизонтальной шины 3,3метра ,длина самой короткой нити 52см, длина самой длинной нити 78см</t>
  </si>
  <si>
    <t>LED-RPL-180-180 Led</t>
  </si>
  <si>
    <t>15см между нитями,по 2/4/5/8/5/4/2 светодиодов на нитях</t>
  </si>
  <si>
    <t>длина горизонтальной шины 3,2м</t>
  </si>
  <si>
    <t xml:space="preserve">Светодиодный Плей Лайт "Бахрома" чейзинг (светодинамика) с контроллером  </t>
  </si>
  <si>
    <t>10см между нитями,10см между светодиодами, по 5/5/8/7/5/5 светодиодов на нитях</t>
  </si>
  <si>
    <t>длина горизонтальной шины 3,3м, длина самой короткой нити 52см, длина самой длинной нити 78см</t>
  </si>
  <si>
    <t>LED-RPLR-160-4,8M-160 Led</t>
  </si>
  <si>
    <t>10см между светодиодами, по 4/5/6/5/4  светодиодов на нитях</t>
  </si>
  <si>
    <t>длина горизонтальной шины 4,8м, длина самой короткой нити 42см, длина самой длинной нити 64см</t>
  </si>
  <si>
    <t>LED-RPLR-2*0.7-2M-100 Led-W</t>
  </si>
  <si>
    <t xml:space="preserve"> длина горизонтальной шины 2м.</t>
  </si>
  <si>
    <t>ТБ/чёрный провод</t>
  </si>
  <si>
    <t>LED-RPLRS-152-2M-20-152 Led</t>
  </si>
  <si>
    <t xml:space="preserve">по 6/8/10/8/6  светодиодов на нитях, </t>
  </si>
  <si>
    <t>длина горизонтальной шины 2м, длина самой короткой нити 42см, длина самой длинной нити 64см</t>
  </si>
  <si>
    <t>LED-PL-IC-SNOW-160L-5-12V-W</t>
  </si>
  <si>
    <t>LED-PL-SNOW-320L-5-12V</t>
  </si>
  <si>
    <t>LED-PLM-SNOW-480-0.5M-10-12V</t>
  </si>
  <si>
    <t>Ледяные капли</t>
  </si>
  <si>
    <t>LED-PLG-SNOW-320L-0.5M-5-12V-W</t>
  </si>
  <si>
    <t>LED-PLG-SNOW-640L-1M-5-12V-W</t>
  </si>
  <si>
    <t>Светодиодные Сети Фиксинг (постоянного свечения)</t>
  </si>
  <si>
    <t xml:space="preserve">Описание </t>
  </si>
  <si>
    <t>Кол-во, LED</t>
  </si>
  <si>
    <t xml:space="preserve">LED-XG-288-2*1.5M-230V-S </t>
  </si>
  <si>
    <t>Светодиодная сеть (черный провод), фиксинг</t>
  </si>
  <si>
    <t xml:space="preserve">LED-XG-288-2*2M-230V-S  </t>
  </si>
  <si>
    <t xml:space="preserve"> 2х2м</t>
  </si>
  <si>
    <t xml:space="preserve">LED-XG-432-2*3M-230V-S  </t>
  </si>
  <si>
    <t>Светодиодная сеть (черный провод), фиксинг, насадка звезды</t>
  </si>
  <si>
    <t>LED-XG-540-2*4M-230V-S</t>
  </si>
  <si>
    <t xml:space="preserve">Светодиодная сеть (черный провод), фиксинг </t>
  </si>
  <si>
    <t xml:space="preserve"> 2х4м</t>
  </si>
  <si>
    <t>LED-SNL-80-240V</t>
  </si>
  <si>
    <t>Светодиодная сеть прозрачный провод, фиксинг,насадка звезды</t>
  </si>
  <si>
    <t xml:space="preserve"> 2х1м</t>
  </si>
  <si>
    <t>Светодиодные Сети Чейзинг (светодинамика)</t>
  </si>
  <si>
    <t xml:space="preserve">LED-XG-288-2*1.5M-230V </t>
  </si>
  <si>
    <t>Светодиодная сеть (черный провод) с контроллером (8 программ)</t>
  </si>
  <si>
    <t xml:space="preserve">LED-XG-288-2*2M-230V  </t>
  </si>
  <si>
    <t>Светодиодная сеть (черный провод) с контроллером (8 программ).</t>
  </si>
  <si>
    <t xml:space="preserve">LED-XG-432-2*3M-230V   </t>
  </si>
  <si>
    <t xml:space="preserve">LED-XG-C-504-240V  </t>
  </si>
  <si>
    <t>Светодиодная сеть с контроллером (8 программ).</t>
  </si>
  <si>
    <t>3х1м</t>
  </si>
  <si>
    <t xml:space="preserve">LED-XG-540-2*4M-230V </t>
  </si>
  <si>
    <t xml:space="preserve">Светодиодная сеть (черный провод) с контроллером (8 программ). </t>
  </si>
  <si>
    <t>Белт Лайт 2-х проводный (фиксинг, постоянного свечения)</t>
  </si>
  <si>
    <t>Шаг</t>
  </si>
  <si>
    <t>Количество патронов  Е27</t>
  </si>
  <si>
    <t xml:space="preserve">Бухта </t>
  </si>
  <si>
    <t xml:space="preserve">Цвет </t>
  </si>
  <si>
    <t xml:space="preserve">Белт-лайт 2-х проводный </t>
  </si>
  <si>
    <t>Фиксинг, постоянного свечения, влагозащищенный</t>
  </si>
  <si>
    <t>40 см</t>
  </si>
  <si>
    <t xml:space="preserve">100 метров </t>
  </si>
  <si>
    <t>Чёрный провод / чёрные патроны</t>
  </si>
  <si>
    <t>Белт Лайт 5-ти проводный</t>
  </si>
  <si>
    <t>Чейзинг, светодинамика</t>
  </si>
  <si>
    <t>15 см</t>
  </si>
  <si>
    <t xml:space="preserve">50 метров </t>
  </si>
  <si>
    <t>Серый провод / серые патроны</t>
  </si>
  <si>
    <t>Белт-лайт 5-ти проводный</t>
  </si>
  <si>
    <t>Чейзинг, светодинамика, влагозащищённый</t>
  </si>
  <si>
    <t>Серый провод / зелёные патроны</t>
  </si>
  <si>
    <t xml:space="preserve">Комплектующие </t>
  </si>
  <si>
    <t>Контроллер для 5-ти проводного Белт Лайта</t>
  </si>
  <si>
    <t>Контроллер 4-х канальный, мощность 4кВт, размеры 29х15х8см</t>
  </si>
  <si>
    <t>LED-Lamp-E27-40-5</t>
  </si>
  <si>
    <t xml:space="preserve">Светодиодная Лампа - шарик, матовая колба, диаметр 4см, цоколь Е-27, потребляемая мощность 3Вт </t>
  </si>
  <si>
    <t xml:space="preserve">красный </t>
  </si>
  <si>
    <t>LED-Lamp-E27-40-6</t>
  </si>
  <si>
    <t>LED-Lamp-E27-40-7</t>
  </si>
  <si>
    <t>LED-Lamp-E27-40-8</t>
  </si>
  <si>
    <t>LED-Lamp-E27-40-9</t>
  </si>
  <si>
    <t>Лампа Светодиодная 9 Led</t>
  </si>
  <si>
    <t xml:space="preserve">Светодиодная Лампа, прозрачная колба, диаметр 4,5см, цоколь Е-27, потребляемая мощность 5Вт </t>
  </si>
  <si>
    <t>Светодиодная Лампа - шарик, белая колба, диаметр 6см, цоколь Е-27, потребляемая мощность 5Вт,  RGB - 7 цветов, самостоятельно меняет цвет каждые 3 секунды.</t>
  </si>
  <si>
    <t>RGB 7цв</t>
  </si>
  <si>
    <t>Белт Лайт</t>
  </si>
  <si>
    <t>Вишни Светодиодные  1,7м</t>
  </si>
  <si>
    <t xml:space="preserve"> Описание </t>
  </si>
  <si>
    <t xml:space="preserve"> Цвет </t>
  </si>
  <si>
    <r>
      <t xml:space="preserve">Светодиодное дерево - вишня, </t>
    </r>
    <r>
      <rPr>
        <b/>
        <sz val="12"/>
        <color indexed="8"/>
        <rFont val="Calibri"/>
        <family val="2"/>
        <charset val="204"/>
      </rPr>
      <t>1728 светодиодов</t>
    </r>
    <r>
      <rPr>
        <sz val="10"/>
        <rFont val="Arial"/>
        <family val="2"/>
        <charset val="204"/>
      </rPr>
      <t xml:space="preserve"> (цветков), 18 ветвей, высота 1,7м, диаметр 2,3м, потребляемая мощность:красный,жёлтый-71,3Вт; синий, зелёный и белый-143В.</t>
    </r>
  </si>
  <si>
    <t>Вишни Светодиодные 1,9м</t>
  </si>
  <si>
    <r>
      <t>Светодиодное дерево - вишня,</t>
    </r>
    <r>
      <rPr>
        <b/>
        <sz val="12"/>
        <color indexed="8"/>
        <rFont val="Calibri"/>
        <family val="2"/>
        <charset val="204"/>
      </rPr>
      <t xml:space="preserve"> 972 светодиода</t>
    </r>
    <r>
      <rPr>
        <sz val="10"/>
        <rFont val="Arial"/>
        <family val="2"/>
        <charset val="204"/>
      </rPr>
      <t xml:space="preserve"> (цветка), высота 1,9м, диаметр 1,5м, потребляемая мощность:красный,жёлтый-35,6Вт; остальные цвета -71,3Вт.</t>
    </r>
  </si>
  <si>
    <t>розовый</t>
  </si>
  <si>
    <t>фиолет.</t>
  </si>
  <si>
    <t>RGB</t>
  </si>
  <si>
    <t>Вишни Светодиодные 2,5м</t>
  </si>
  <si>
    <r>
      <t>Светодиодное дерево - вишня,</t>
    </r>
    <r>
      <rPr>
        <b/>
        <sz val="12"/>
        <color indexed="8"/>
        <rFont val="Calibri"/>
        <family val="2"/>
        <charset val="204"/>
      </rPr>
      <t xml:space="preserve"> 1728 светодиодов</t>
    </r>
    <r>
      <rPr>
        <sz val="10"/>
        <rFont val="Arial"/>
        <family val="2"/>
        <charset val="204"/>
      </rPr>
      <t xml:space="preserve"> (цветков), высота 2,5м, диаметр 2м, потребляемая мощность:красный,жёлтый-71,3Вт.отальные цвета -143Вт.</t>
    </r>
  </si>
  <si>
    <t>Вишни Светодиодные 3,6м</t>
  </si>
  <si>
    <r>
      <t xml:space="preserve">Светодиодное дерево - вишня, </t>
    </r>
    <r>
      <rPr>
        <b/>
        <sz val="12"/>
        <color indexed="8"/>
        <rFont val="Calibri"/>
        <family val="2"/>
        <charset val="204"/>
      </rPr>
      <t>2688 светодиодов</t>
    </r>
    <r>
      <rPr>
        <sz val="10"/>
        <rFont val="Arial"/>
        <family val="2"/>
        <charset val="204"/>
      </rPr>
      <t xml:space="preserve"> (цветков), высота 3,6м, диаметр 3м, потребляемая мощность:красный,жёлтый-111Вт.отальные цвета -222Вт.</t>
    </r>
  </si>
  <si>
    <t>Светодиодные деревья 1,5 метра высота</t>
  </si>
  <si>
    <t xml:space="preserve">голубой </t>
  </si>
  <si>
    <t xml:space="preserve">Светодиодное дерево "Сакура" </t>
  </si>
  <si>
    <t xml:space="preserve">Светодиодные Сети </t>
  </si>
  <si>
    <t>LED-LP-15СМ-100M-12V</t>
  </si>
  <si>
    <t>Клип Лайт Светодиодный готовый комплект (30м+Трансформатор)</t>
  </si>
  <si>
    <t>LED-LP-200-30M-12V</t>
  </si>
  <si>
    <t>компл.</t>
  </si>
  <si>
    <t>мульти 4цв</t>
  </si>
  <si>
    <t>LED-CMLP-4W-15СМ-200-12V</t>
  </si>
  <si>
    <t>LED-CMLP-15СМ-4W-22,5M-12V/RGB</t>
  </si>
  <si>
    <t>Клип Лайт Светодиодный</t>
  </si>
  <si>
    <t>Расстояние между светодиодами 15см, бухта 100 метров, чёрный провод, трансформатор приобретается отдельно.</t>
  </si>
  <si>
    <t>Расстояние между светодиодами 15см, бухта 30 метров, чёрный провод, трансформатор 220/12В в комплекте.</t>
  </si>
  <si>
    <r>
      <rPr>
        <b/>
        <sz val="14"/>
        <color indexed="8"/>
        <rFont val="Calibri"/>
        <family val="2"/>
        <charset val="204"/>
      </rPr>
      <t xml:space="preserve">Клип Лайт Светодиодный </t>
    </r>
    <r>
      <rPr>
        <b/>
        <sz val="14"/>
        <color indexed="10"/>
        <rFont val="Calibri"/>
        <family val="2"/>
        <charset val="204"/>
      </rPr>
      <t>Чейзинг!!!</t>
    </r>
    <r>
      <rPr>
        <b/>
        <sz val="14"/>
        <color indexed="8"/>
        <rFont val="Calibri"/>
        <family val="2"/>
        <charset val="204"/>
      </rPr>
      <t xml:space="preserve"> готовый комплект (15м+15м+Трансформатор)</t>
    </r>
  </si>
  <si>
    <t xml:space="preserve">Расстояние между светодиодами 15см, 2 отрезка по 15 метров, прозрачный провод, трансформатор 220/12В в комплекте. 1 программа (быстрое мигание).   </t>
  </si>
  <si>
    <r>
      <rPr>
        <b/>
        <sz val="14"/>
        <color indexed="8"/>
        <rFont val="Calibri"/>
        <family val="2"/>
        <charset val="204"/>
      </rPr>
      <t xml:space="preserve">Клип Лайт RGB Светодиодный </t>
    </r>
    <r>
      <rPr>
        <b/>
        <sz val="14"/>
        <color indexed="10"/>
        <rFont val="Calibri"/>
        <family val="2"/>
        <charset val="204"/>
      </rPr>
      <t>Чейзинг!!!</t>
    </r>
    <r>
      <rPr>
        <b/>
        <sz val="14"/>
        <color indexed="8"/>
        <rFont val="Calibri"/>
        <family val="2"/>
        <charset val="204"/>
      </rPr>
      <t xml:space="preserve"> готовый комплект (11м+11м+2Контроллера+Трансформатор)</t>
    </r>
  </si>
  <si>
    <t xml:space="preserve">Расстояние между светодиодами 15см, 2 отрезка по 11 метров, прозрачный провод, трансформатор 220/12В в комплекте. Отдельный контроллер (8 программ) на каждый отрезок. </t>
  </si>
  <si>
    <t xml:space="preserve">Клип Лайт </t>
  </si>
  <si>
    <t>г.Москва</t>
  </si>
  <si>
    <t>Оптовая продажа светодиодного освещения</t>
  </si>
  <si>
    <t xml:space="preserve">Лампа Светодиодная  GX53-6W 30 LED(2835) Матовое стекло 75*25 mm,  430lm </t>
  </si>
  <si>
    <t>Светильник встраиваемый  GX53-H4 White 220-240V 15x100 мм                                                    SW213</t>
  </si>
  <si>
    <t>108*38</t>
  </si>
  <si>
    <t>Светильник встраиваемый GX53-H4 Gold 220-240V 15x100 мм                                                SW215</t>
  </si>
  <si>
    <t xml:space="preserve">Светильник встраиваемый  GX53-H4 Satin Chrome 220-240V 15x100 мм                                    SW219                             </t>
  </si>
  <si>
    <t>Светильник встраиваемый GX53-H4 Chrome 220-240V 15x100 мм                           SW214</t>
  </si>
  <si>
    <t>Светильник встраиваемый GX53 H4 Черненая бронза 15х100 мм   SW217</t>
  </si>
  <si>
    <t>Светильник встраиваемый GX53 H4 Черненая медь 15х100 мм     SW218</t>
  </si>
  <si>
    <t>Светильник встраиваемый GX53 H4 Черный хром 15х100 мм    SW216</t>
  </si>
  <si>
    <t>Светодиодный прожектор 20W, IP65</t>
  </si>
  <si>
    <r>
      <rPr>
        <b/>
        <sz val="14"/>
        <color theme="1"/>
        <rFont val="Calibri"/>
        <family val="2"/>
        <charset val="204"/>
        <scheme val="minor"/>
      </rPr>
      <t xml:space="preserve">LPO 40-3600SW  (2*36)    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
  - Количество светодиодов – 72 шт
  - Световой поток модуля — 3600 lm
  - Мощность — 40 W
  - PF &gt; 0,97
  - размер 1200*200*40мм                                                                                                      -корпус - универсальный                                                                                                - рассеивательПРИЗМА                                                                - температура свечения 4500 - 5000К    </t>
    </r>
  </si>
  <si>
    <r>
      <rPr>
        <b/>
        <sz val="14"/>
        <color theme="1"/>
        <rFont val="Calibri"/>
        <family val="2"/>
        <charset val="204"/>
        <scheme val="minor"/>
      </rPr>
      <t xml:space="preserve">LPO 40-3600SW IP 65 </t>
    </r>
    <r>
      <rPr>
        <sz val="14"/>
        <color theme="1"/>
        <rFont val="Calibri"/>
        <family val="2"/>
        <charset val="204"/>
        <scheme val="minor"/>
      </rPr>
      <t xml:space="preserve">Влагозащитные                                                          
  - Количество светодиодов – 72 шт
  - Световой поток модуля — 3500 lm
  - Мощность — 40 W
  - PF &gt; 0,97
  - размер 1280x135х100мм                                                                                                -корпус - универсальный                                                                                            - рассеиватель: ПРИЗМА                                                                   - температура свечения 4500 - 5000К    </t>
    </r>
  </si>
  <si>
    <t>Светодиодный армтсронг 40 ватт Матовый рассеиватель (возможна установку в потолок типа "ГРИЛЬЯТТО")</t>
  </si>
  <si>
    <t>Светодиодный армтсронг 40 ватт Рассеиватель Призма  (возможна установку в потолок типа "ГРИЛЬЯТТО")</t>
  </si>
  <si>
    <t xml:space="preserve">Светодиодная лента SMD 3528, 600 LED 840-880 Lm\1m </t>
  </si>
  <si>
    <t xml:space="preserve">Светодиодная лента SMD 3528, 300 LED 420-440 Lm\1m  </t>
  </si>
  <si>
    <t xml:space="preserve">Светодиодная лента SMD 5050, 300 LED  1020-1060 Lm\1m </t>
  </si>
  <si>
    <t xml:space="preserve">Светодиодная лента SMD 5050, 150 LED 510-550 Lm\1m </t>
  </si>
  <si>
    <t xml:space="preserve">Светодиодная лента SMD 3528, 1200 LED  1680-1720 Lm\1m </t>
  </si>
  <si>
    <t xml:space="preserve">Светодиодная лента SMD 5050, 600 LED  2040-2080 Lm\1m </t>
  </si>
  <si>
    <t xml:space="preserve">НОВИНКА!!СВЕРЯРКАЯ!!!!Светодиодная лента SMD 3014, 1200 Led  2400-2600 Lm\1m </t>
  </si>
  <si>
    <t>НОВИНКА!!СВЕРЯРКАЯ!!!!Светодиодная лента SMD 5630 Led 2600-2800 Lm\1m</t>
  </si>
  <si>
    <t>Светодиодная лента SMD2835,300 Led 1380-1440 Lm\1m</t>
  </si>
  <si>
    <t>Блок питания HTS-60-24</t>
  </si>
  <si>
    <t>Блок питания HTS-75-24</t>
  </si>
  <si>
    <t>Блок питания HTS-75-12</t>
  </si>
  <si>
    <r>
      <t xml:space="preserve">Блок питания L100-W1V-24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</si>
  <si>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L150-W1V-24 </t>
    </r>
    <r>
      <rPr>
        <b/>
        <sz val="12"/>
        <color indexed="10"/>
        <rFont val="Times New Roman"/>
        <family val="1"/>
        <charset val="204"/>
      </rPr>
      <t>(узкий)</t>
    </r>
  </si>
  <si>
    <t>Контролер RGB+W 2.4 G сенсорный 18A. 12/24V Белый</t>
  </si>
  <si>
    <t>LED RGB радио сенсорный 18A. 12/24V  Белый, модель 2</t>
  </si>
  <si>
    <t>Усилитель RGB+W, 24А</t>
  </si>
  <si>
    <t>Touch Panel для MIX ленты 8A,12/24V</t>
  </si>
  <si>
    <t>105*105*47 мм</t>
  </si>
  <si>
    <t>Люстра Y8001-18P</t>
  </si>
  <si>
    <t>Входное напряжение 85-265V
Мощность90W
Цветовая температура 3000-7000K
Базовый размер 60*110 см
Гарантия 2 года</t>
  </si>
  <si>
    <t>Люстра Y8006-B-8P</t>
  </si>
  <si>
    <t>Входное напряжение 85-265V
Мощность32W
Цветовая температура 4500-5000K
Базовый размер 88*110 см
Гарантия 2 года</t>
  </si>
  <si>
    <t>Люстра Y8008-C-3P</t>
  </si>
  <si>
    <t>ЛюстраY8008-C-5P</t>
  </si>
  <si>
    <t>Входное напряжение 85-265V
Мощность28 W
Цветовая температура 4500-5000 K
Базовый размер 620*100 см
Гарантия 2 года</t>
  </si>
  <si>
    <t>Входное напряжение 85-265V
Мощность 45W
Цветовая температура 4500-5000 K
Базовый размер 620*100 см
Гарантия 2 года</t>
  </si>
  <si>
    <t>ЛюстраY8003-3P</t>
  </si>
  <si>
    <t>Входное напряжение 85-265V
Мощность 18 W
Цветовая температура 3300-3500 K
Базовый размер L80xW16xH100
Гарантия 2 года</t>
  </si>
  <si>
    <t>3300-3500К</t>
  </si>
  <si>
    <t>4500-5000К</t>
  </si>
  <si>
    <t>Люстра Y8003-1W</t>
  </si>
  <si>
    <t>Входное напряжение 85-265V
Мощность90W
Цветовая температура 3000-3500K
Базовый размерW16xH7xD16
Гарантия 2 года</t>
  </si>
  <si>
    <t>Люстра Y8006* 1</t>
  </si>
  <si>
    <t>Входное напряжение 85-265V
Мощность 4W
Цветовая температура 4500-5000K
Базовый размер 190*100 см
Гарантия 2 года</t>
  </si>
  <si>
    <t>Входное напряжение 85-265V
Мощность 8 W
Цветовая температура 4500-5000 K
Базовый размер230*100 см
Гарантия 2 года</t>
  </si>
  <si>
    <t>Люстра Y8006* 2</t>
  </si>
  <si>
    <t>№</t>
  </si>
  <si>
    <t>Лампа Светодиодная  A60-I 150-240V 12W E27 2700K</t>
  </si>
  <si>
    <t>200*60*35</t>
  </si>
  <si>
    <t>Зеркало DW-8812</t>
  </si>
  <si>
    <t>ø500, 20W</t>
  </si>
  <si>
    <t>Люстра хрустальная DW-8813</t>
  </si>
  <si>
    <t>ø450*35mm, 26W</t>
  </si>
  <si>
    <t>Люстра хрустальная DW-8814</t>
  </si>
  <si>
    <t>ø500*35mm, 33W</t>
  </si>
  <si>
    <t>Люстра хрустальная DW-8729</t>
  </si>
  <si>
    <t>1065*620mm , 67W</t>
  </si>
  <si>
    <t>Люстра хрустальная DW-8815</t>
  </si>
  <si>
    <t>600*400*200, 96W</t>
  </si>
  <si>
    <t>Люстра хрустальная DW-8816</t>
  </si>
  <si>
    <t>ø500mm , 45W</t>
  </si>
  <si>
    <t>Люстра хрустальная DW-8817</t>
  </si>
  <si>
    <t>ø450, 55W</t>
  </si>
  <si>
    <t>Люстра хрустальная DW-8818</t>
  </si>
  <si>
    <t xml:space="preserve"> 500*300*35mm , 43W</t>
  </si>
  <si>
    <t>Люстра хрустальная DW-8764</t>
  </si>
  <si>
    <t xml:space="preserve"> 100*420*35mm , 14W</t>
  </si>
  <si>
    <t>Люстра хрустальная DW-8819</t>
  </si>
  <si>
    <t xml:space="preserve"> 350*50mm   , 5W</t>
  </si>
  <si>
    <t>Люстра хрустальная DW-8820</t>
  </si>
  <si>
    <t xml:space="preserve"> 460*50mm, 6W</t>
  </si>
  <si>
    <t>Люстра хрустальная DW-8821</t>
  </si>
  <si>
    <t>560*50mm , 8W</t>
  </si>
  <si>
    <t>Люстра хрустальная DW-8703</t>
  </si>
  <si>
    <t>750*350mm, 50W</t>
  </si>
  <si>
    <t>Люстра хрустальная DW-8705</t>
  </si>
  <si>
    <t>Φ550mm, 50W</t>
  </si>
  <si>
    <t>Люстра хрустальная DW-8731</t>
  </si>
  <si>
    <t>570*290mm, 28W</t>
  </si>
  <si>
    <t>Люстра хрустальная DW-8746</t>
  </si>
  <si>
    <t>Φ700mm*Φ480*Φ270mm, 58W</t>
  </si>
  <si>
    <t>Люстра хрустальная DW-8752</t>
  </si>
  <si>
    <t>180*180*20 mm, 23W</t>
  </si>
  <si>
    <t>Люстра хрустальная DW-8768</t>
  </si>
  <si>
    <t xml:space="preserve">505*290mm, 45W </t>
  </si>
  <si>
    <t>Люстра хрустальная DW-8770</t>
  </si>
  <si>
    <t>500*300mm, 50W</t>
  </si>
  <si>
    <t>Люстра хрустальная DW-8807</t>
  </si>
  <si>
    <t>300*300mm, 18W</t>
  </si>
  <si>
    <t>SW 2-200</t>
  </si>
  <si>
    <t>SW 2-300</t>
  </si>
  <si>
    <t>SW 2-50</t>
  </si>
  <si>
    <t xml:space="preserve">  - Светодиоды OSRAM                                                
  - Световой поток: 5000 - 5500 Лм
  - Температура свечения: 5000 K
  - PF &gt; 0,97
  - КСС: косинусная  "Д"
  - Материла корпуса: Алюминий
  - Степень защиты: IP65
  - Мощность: 50 Вт
  - Рабочее напряжение : 176-264В/50-60Гц               -Крепление 2-х видов </t>
  </si>
  <si>
    <t xml:space="preserve">  - Светодиоды OSRAM                                                
  - Световой поток: 11000-11500 Лм
  - Температура свечения: 5000 K
  - PF &gt; 0,97
  - КСС:Полуширокая "Л"
  - Материла корпуса: Алюминий
  - Степень защиты: IP65
  - Мощность: 100 Вт
  - Рабочее напряжение : 176-264В/50-60Гц          -Крепление 2-х видов </t>
  </si>
  <si>
    <t xml:space="preserve">  - Светодиоды OSRAM                                                
  - Световой поток: 23000  Лм
  - Температура свечения: 5000 K
  - PF &gt; 0,97
  - КСС: Полуширокая "Л"
  - Материла корпуса: Алюминий
  - Степень защиты: IP65
  - Мощность: 200 Вт
  - Рабочее напряжение : 176-264В/50-60Гц       -Крепление 2-х видов </t>
  </si>
  <si>
    <t xml:space="preserve">  - Светодиоды OSRAM                                                
  - Световой поток: 34500 Лм
  - Температура свечения: 5000 K
  - PF &gt; 0,97
  - КСС: Полуширокая "Л"
  - Материла корпуса: Алюминий
  - Степень защиты: IP65
  - Мощность: 300 Вт
  - Рабочее напряжение : 176-264В/50-60Гц          -Крепление 2-х видов </t>
  </si>
  <si>
    <t>Светодиодная панель 300Х300Х12мм</t>
  </si>
  <si>
    <t>295*295*12</t>
  </si>
  <si>
    <t>Светодиодные светильники 220 /  Квадрат</t>
  </si>
  <si>
    <t>6,3</t>
  </si>
  <si>
    <t>SMD2835-300 WW-12</t>
  </si>
  <si>
    <t>Блок питания TPW-120250C</t>
  </si>
  <si>
    <r>
      <t xml:space="preserve">LPO 40-3600SW (4*18)                                                           
  </t>
    </r>
    <r>
      <rPr>
        <sz val="14"/>
        <color theme="1"/>
        <rFont val="Calibri"/>
        <family val="2"/>
        <charset val="204"/>
        <scheme val="minor"/>
      </rPr>
      <t xml:space="preserve">- Количество светодиодов – 72 шт
  - Световой поток модуля — 3600 lm
  - Мощность — 40 W
  - PF &gt; 0,97
  - размер 595*595*40мм                                                                                                      -корпус - универсальный                                                                                                - рассеивательПРИЗМА                                                                       - температура свечения 4500 - 5000К    </t>
    </r>
  </si>
  <si>
    <t>Комплект FLOOR 528 Профиль напольный для порогов, для однорядной ленты с экраном (Экран + заглушки)</t>
  </si>
  <si>
    <t>Блок питания HTS-250-24</t>
  </si>
  <si>
    <r>
      <t>LED Module 3pcs SMD5630,
0.72W,120°,</t>
    </r>
    <r>
      <rPr>
        <sz val="12"/>
        <color rgb="FFFF0000"/>
        <rFont val="Times New Roman"/>
        <family val="1"/>
        <charset val="204"/>
      </rPr>
      <t xml:space="preserve">175LM, </t>
    </r>
    <r>
      <rPr>
        <sz val="12"/>
        <rFont val="Times New Roman"/>
        <family val="1"/>
        <charset val="204"/>
      </rPr>
      <t>DC12V,IP65,CW</t>
    </r>
  </si>
  <si>
    <r>
      <t>LED Module 3pcs SMD5630,
0.72W,120°,</t>
    </r>
    <r>
      <rPr>
        <sz val="12"/>
        <color rgb="FFFF0000"/>
        <rFont val="Times New Roman"/>
        <family val="1"/>
        <charset val="204"/>
      </rPr>
      <t xml:space="preserve">175LM </t>
    </r>
    <r>
      <rPr>
        <sz val="12"/>
        <rFont val="Times New Roman"/>
        <family val="1"/>
        <charset val="204"/>
      </rPr>
      <t>,DC12V,IP65,Blue</t>
    </r>
  </si>
  <si>
    <r>
      <t>LED Module 3pcs SMD5630,
0.72W,120°,</t>
    </r>
    <r>
      <rPr>
        <sz val="12"/>
        <color rgb="FFFF0000"/>
        <rFont val="Times New Roman"/>
        <family val="1"/>
        <charset val="204"/>
      </rPr>
      <t xml:space="preserve">175LM, </t>
    </r>
    <r>
      <rPr>
        <sz val="12"/>
        <rFont val="Times New Roman"/>
        <family val="1"/>
        <charset val="204"/>
      </rPr>
      <t>DC12V,IP65,Green</t>
    </r>
  </si>
  <si>
    <r>
      <t>LED Module 3pcs SMD5630,
0.72W,120°,</t>
    </r>
    <r>
      <rPr>
        <sz val="12"/>
        <color rgb="FFFF0000"/>
        <rFont val="Times New Roman"/>
        <family val="1"/>
        <charset val="204"/>
      </rPr>
      <t>175LM</t>
    </r>
    <r>
      <rPr>
        <sz val="12"/>
        <rFont val="Times New Roman"/>
        <family val="1"/>
        <charset val="204"/>
      </rPr>
      <t>, DC12V,IP65,Red</t>
    </r>
  </si>
  <si>
    <r>
      <t>LED Module 4pcs SMD5630,
1.44W,120°,</t>
    </r>
    <r>
      <rPr>
        <sz val="12"/>
        <color rgb="FFFF0000"/>
        <rFont val="Times New Roman"/>
        <family val="1"/>
        <charset val="204"/>
      </rPr>
      <t>220LM</t>
    </r>
    <r>
      <rPr>
        <sz val="12"/>
        <rFont val="Times New Roman"/>
        <family val="1"/>
        <charset val="204"/>
      </rPr>
      <t xml:space="preserve">,DC12V, IP65,CW </t>
    </r>
  </si>
  <si>
    <r>
      <t>LED Module 4pcs SMD5630,
1.44W,120°,</t>
    </r>
    <r>
      <rPr>
        <sz val="12"/>
        <color rgb="FFFF0000"/>
        <rFont val="Times New Roman"/>
        <family val="1"/>
        <charset val="204"/>
      </rPr>
      <t>220LM</t>
    </r>
    <r>
      <rPr>
        <sz val="12"/>
        <rFont val="Times New Roman"/>
        <family val="1"/>
        <charset val="204"/>
      </rPr>
      <t>, DC12V,IP65,Blue</t>
    </r>
  </si>
  <si>
    <r>
      <t>LED Module 4pcs SMD5630,
1.44W,120°,</t>
    </r>
    <r>
      <rPr>
        <sz val="12"/>
        <color rgb="FFFF0000"/>
        <rFont val="Times New Roman"/>
        <family val="1"/>
        <charset val="204"/>
      </rPr>
      <t>220LM</t>
    </r>
    <r>
      <rPr>
        <sz val="12"/>
        <rFont val="Times New Roman"/>
        <family val="1"/>
        <charset val="204"/>
      </rPr>
      <t>, DC12V,IP65,Red</t>
    </r>
  </si>
  <si>
    <r>
      <t>LED Module 4pcs SMD5630,
1.44W,120°,</t>
    </r>
    <r>
      <rPr>
        <sz val="12"/>
        <color rgb="FFFF0000"/>
        <rFont val="Times New Roman"/>
        <family val="1"/>
        <charset val="204"/>
      </rPr>
      <t>220LM</t>
    </r>
    <r>
      <rPr>
        <sz val="12"/>
        <rFont val="Times New Roman"/>
        <family val="1"/>
        <charset val="204"/>
      </rPr>
      <t>,DC12V,IP65,Green</t>
    </r>
  </si>
  <si>
    <r>
      <t xml:space="preserve">Светодиодные модули </t>
    </r>
    <r>
      <rPr>
        <sz val="18"/>
        <color rgb="FFFF0000"/>
        <rFont val="Times New Roman"/>
        <family val="1"/>
        <charset val="204"/>
      </rPr>
      <t>с диодом 5050 под светорассеивающей поликарбонатной линзой</t>
    </r>
  </si>
  <si>
    <t>Выходное напряжение,  А.</t>
  </si>
  <si>
    <r>
      <t>LED MIX RGB controller  инфрокрасный</t>
    </r>
    <r>
      <rPr>
        <sz val="14"/>
        <color rgb="FFFF0000"/>
        <rFont val="Times New Roman"/>
        <family val="1"/>
        <charset val="204"/>
      </rPr>
      <t xml:space="preserve"> 44 кнопки, с возможностью смешивания цвета</t>
    </r>
  </si>
  <si>
    <r>
      <t xml:space="preserve">LED RGB controller 2,4 G </t>
    </r>
    <r>
      <rPr>
        <sz val="14"/>
        <color rgb="FFFF0000"/>
        <rFont val="Times New Roman"/>
        <family val="1"/>
        <charset val="204"/>
      </rPr>
      <t>Дальность 35 метров</t>
    </r>
  </si>
  <si>
    <r>
      <t xml:space="preserve">Диммер </t>
    </r>
    <r>
      <rPr>
        <sz val="14"/>
        <color rgb="FFFF0000"/>
        <rFont val="Times New Roman"/>
        <family val="1"/>
        <charset val="204"/>
      </rPr>
      <t xml:space="preserve">MIX </t>
    </r>
    <r>
      <rPr>
        <sz val="14"/>
        <rFont val="Times New Roman"/>
        <family val="1"/>
        <charset val="204"/>
      </rPr>
      <t xml:space="preserve">для управления яркостью сенсорный  (warm and cool wahite) тёплый/холодный </t>
    </r>
  </si>
  <si>
    <t>MAX:18A  12V\24V</t>
  </si>
  <si>
    <t>MAX:12A  12V\24V</t>
  </si>
  <si>
    <t>MAX:6A  12V\24V</t>
  </si>
  <si>
    <t>MAX:24А 12V\24V</t>
  </si>
  <si>
    <t>MAX:8A  12V\24V</t>
  </si>
  <si>
    <t>MAX:8А 12V\24V</t>
  </si>
  <si>
    <t>MAX:12А 12V\24V</t>
  </si>
  <si>
    <t>MAX:12А 12V\24V, 6 А на канал</t>
  </si>
  <si>
    <t>MAX:8А 12V\24V 4А на канал</t>
  </si>
  <si>
    <r>
      <t xml:space="preserve">MAX: </t>
    </r>
    <r>
      <rPr>
        <sz val="14"/>
        <color rgb="FFFF0000"/>
        <rFont val="Times New Roman"/>
        <family val="1"/>
        <charset val="204"/>
      </rPr>
      <t>24A</t>
    </r>
    <r>
      <rPr>
        <sz val="14"/>
        <rFont val="Times New Roman"/>
        <family val="1"/>
        <charset val="204"/>
      </rPr>
      <t xml:space="preserve">  12V\24V</t>
    </r>
  </si>
  <si>
    <r>
      <t>MAX:</t>
    </r>
    <r>
      <rPr>
        <sz val="14"/>
        <color rgb="FFFF0000"/>
        <rFont val="Times New Roman"/>
        <family val="1"/>
        <charset val="204"/>
      </rPr>
      <t xml:space="preserve">18А  </t>
    </r>
    <r>
      <rPr>
        <sz val="14"/>
        <rFont val="Times New Roman"/>
        <family val="1"/>
        <charset val="204"/>
      </rPr>
      <t>12V\24V</t>
    </r>
  </si>
  <si>
    <r>
      <t>MAX:</t>
    </r>
    <r>
      <rPr>
        <sz val="14"/>
        <color rgb="FFFF0000"/>
        <rFont val="Times New Roman"/>
        <family val="1"/>
        <charset val="204"/>
      </rPr>
      <t xml:space="preserve">24А </t>
    </r>
    <r>
      <rPr>
        <sz val="14"/>
        <rFont val="Times New Roman"/>
        <family val="1"/>
        <charset val="204"/>
      </rPr>
      <t>12V\24V</t>
    </r>
  </si>
  <si>
    <t>2000*15*6</t>
  </si>
  <si>
    <t>2000*22*6</t>
  </si>
  <si>
    <t>2000*16*12</t>
  </si>
  <si>
    <t>2000*30*6</t>
  </si>
  <si>
    <t>2000*30*10</t>
  </si>
  <si>
    <t>2000*21*14</t>
  </si>
  <si>
    <t>2000*16*16</t>
  </si>
  <si>
    <r>
      <t xml:space="preserve">LED RGB controller  радио СЕНСОРНЫЙ "DELUCE"           </t>
    </r>
    <r>
      <rPr>
        <sz val="14"/>
        <color rgb="FFFF0000"/>
        <rFont val="Times New Roman"/>
        <family val="1"/>
        <charset val="204"/>
      </rPr>
      <t>24 А</t>
    </r>
  </si>
  <si>
    <t>Блок питания LV-15012</t>
  </si>
  <si>
    <t>Лампа Светодиодная  A60-I 150-240V 12W E27 4100K</t>
  </si>
  <si>
    <r>
      <t>R</t>
    </r>
    <r>
      <rPr>
        <sz val="12"/>
        <color indexed="11"/>
        <rFont val="Times New Roman"/>
        <family val="1"/>
        <charset val="204"/>
      </rPr>
      <t>G</t>
    </r>
    <r>
      <rPr>
        <sz val="12"/>
        <color indexed="48"/>
        <rFont val="Times New Roman"/>
        <family val="1"/>
        <charset val="204"/>
      </rPr>
      <t>B+W</t>
    </r>
  </si>
  <si>
    <t>SMD5050-600RGB+W-24</t>
  </si>
  <si>
    <t>СУПЕР Холодный белый</t>
  </si>
  <si>
    <r>
      <rPr>
        <b/>
        <sz val="18"/>
        <color rgb="FFFF0000"/>
        <rFont val="Times New Roman"/>
        <family val="1"/>
        <charset val="204"/>
      </rPr>
      <t xml:space="preserve">НОВИНКА!! </t>
    </r>
    <r>
      <rPr>
        <b/>
        <sz val="18"/>
        <rFont val="Times New Roman"/>
        <family val="1"/>
        <charset val="204"/>
      </rPr>
      <t>Сверхтонкий алюминиевый корпус IP20</t>
    </r>
  </si>
  <si>
    <r>
      <t>Блок питания  L-18-12 (Non-waterproof power supply, DC12V/</t>
    </r>
    <r>
      <rPr>
        <b/>
        <sz val="12"/>
        <color rgb="FFFF0000"/>
        <rFont val="Times New Roman"/>
        <family val="1"/>
        <charset val="204"/>
      </rPr>
      <t>18W</t>
    </r>
    <r>
      <rPr>
        <b/>
        <sz val="12"/>
        <rFont val="Times New Roman"/>
        <family val="1"/>
        <charset val="204"/>
      </rPr>
      <t>)</t>
    </r>
  </si>
  <si>
    <t>184*18*18</t>
  </si>
  <si>
    <r>
      <t>Блок питания  L-24-12 (Non-waterproof power supply, DC12V/</t>
    </r>
    <r>
      <rPr>
        <b/>
        <sz val="12"/>
        <color rgb="FFFF0000"/>
        <rFont val="Times New Roman"/>
        <family val="1"/>
        <charset val="204"/>
      </rPr>
      <t>24W</t>
    </r>
    <r>
      <rPr>
        <b/>
        <sz val="12"/>
        <rFont val="Times New Roman"/>
        <family val="1"/>
        <charset val="204"/>
      </rPr>
      <t>)</t>
    </r>
  </si>
  <si>
    <t>234*18*18</t>
  </si>
  <si>
    <r>
      <t>Блок питания  L-36-12 (Non-waterproof power supply, DC12V/</t>
    </r>
    <r>
      <rPr>
        <b/>
        <sz val="12"/>
        <color rgb="FFFF0000"/>
        <rFont val="Times New Roman"/>
        <family val="1"/>
        <charset val="204"/>
      </rPr>
      <t>36W</t>
    </r>
    <r>
      <rPr>
        <b/>
        <sz val="12"/>
        <rFont val="Times New Roman"/>
        <family val="1"/>
        <charset val="204"/>
      </rPr>
      <t>)</t>
    </r>
  </si>
  <si>
    <t>283*18*18</t>
  </si>
  <si>
    <r>
      <rPr>
        <b/>
        <sz val="12"/>
        <color rgb="FFFF0000"/>
        <rFont val="Times New Roman"/>
        <family val="1"/>
        <charset val="204"/>
      </rPr>
      <t>!НОВИНКА</t>
    </r>
    <r>
      <rPr>
        <sz val="12"/>
        <rFont val="Times New Roman"/>
        <family val="1"/>
        <charset val="204"/>
      </rPr>
      <t xml:space="preserve"> SMD 5050- 300 RGB+DW-12</t>
    </r>
  </si>
  <si>
    <t>60  (chip 4 in 1)</t>
  </si>
  <si>
    <r>
      <t>R</t>
    </r>
    <r>
      <rPr>
        <sz val="12"/>
        <color rgb="FF00FF00"/>
        <rFont val="Times New Roman"/>
        <family val="1"/>
        <charset val="204"/>
      </rPr>
      <t>G</t>
    </r>
    <r>
      <rPr>
        <sz val="12"/>
        <color rgb="FF3366FF"/>
        <rFont val="Times New Roman"/>
        <family val="1"/>
        <charset val="204"/>
      </rPr>
      <t xml:space="preserve">B + </t>
    </r>
    <r>
      <rPr>
        <sz val="12"/>
        <rFont val="Times New Roman"/>
        <family val="1"/>
        <charset val="204"/>
      </rPr>
      <t xml:space="preserve">Day White </t>
    </r>
  </si>
  <si>
    <r>
      <rPr>
        <b/>
        <sz val="12"/>
        <color rgb="FFFF0000"/>
        <rFont val="Times New Roman"/>
        <family val="1"/>
        <charset val="204"/>
      </rPr>
      <t>!НОВИНКА</t>
    </r>
    <r>
      <rPr>
        <sz val="12"/>
        <rFont val="Times New Roman"/>
        <family val="1"/>
        <charset val="204"/>
      </rPr>
      <t xml:space="preserve"> SMD 5050- 300 RGB+WW-12</t>
    </r>
  </si>
  <si>
    <r>
      <t>R</t>
    </r>
    <r>
      <rPr>
        <sz val="12"/>
        <color rgb="FF00FF00"/>
        <rFont val="Times New Roman"/>
        <family val="1"/>
        <charset val="204"/>
      </rPr>
      <t>G</t>
    </r>
    <r>
      <rPr>
        <sz val="12"/>
        <color rgb="FF3366FF"/>
        <rFont val="Times New Roman"/>
        <family val="1"/>
        <charset val="204"/>
      </rPr>
      <t xml:space="preserve">B + </t>
    </r>
    <r>
      <rPr>
        <sz val="12"/>
        <color rgb="FFFFC000"/>
        <rFont val="Times New Roman"/>
        <family val="1"/>
        <charset val="204"/>
      </rPr>
      <t xml:space="preserve">Warm White </t>
    </r>
  </si>
  <si>
    <t>SMD5050-600W-24</t>
  </si>
  <si>
    <t>SMD5050-600WW-24</t>
  </si>
  <si>
    <t>SMD3528-1200W-24</t>
  </si>
  <si>
    <t>Лукин Михаил</t>
  </si>
  <si>
    <t>8 (499)703-44-24</t>
  </si>
  <si>
    <t>lukin@sw-g.ru</t>
  </si>
  <si>
    <t>8-925-753-47-55</t>
  </si>
  <si>
    <t>mixail_lukin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</si>
</sst>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0.0"/>
  </numFmts>
  <fonts count="14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2"/>
      <name val="Arial"/>
      <family val="2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1"/>
      <name val="Times New Roman"/>
      <family val="1"/>
      <charset val="204"/>
    </font>
    <font>
      <sz val="12"/>
      <color indexed="48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18"/>
      <name val="Times New Roman"/>
      <family val="1"/>
      <charset val="204"/>
    </font>
    <font>
      <sz val="10"/>
      <name val="Tahoma"/>
      <family val="2"/>
      <charset val="204"/>
    </font>
    <font>
      <sz val="11"/>
      <name val="Tahoma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22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b/>
      <u/>
      <sz val="14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50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5"/>
      <color rgb="FF002060"/>
      <name val="Times New Roman"/>
      <family val="1"/>
      <charset val="204"/>
    </font>
    <font>
      <b/>
      <sz val="10"/>
      <color rgb="FF002060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Arial Narrow"/>
      <family val="2"/>
    </font>
    <font>
      <sz val="11"/>
      <color rgb="FF00B050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  <charset val="204"/>
    </font>
    <font>
      <sz val="11"/>
      <color rgb="FF7030A0"/>
      <name val="Arial Narrow"/>
      <family val="2"/>
      <charset val="204"/>
    </font>
    <font>
      <b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2060"/>
      <name val="Tahoma"/>
      <family val="2"/>
      <charset val="204"/>
    </font>
    <font>
      <b/>
      <sz val="14"/>
      <color theme="3"/>
      <name val="Times New Roman"/>
      <family val="1"/>
      <charset val="204"/>
    </font>
    <font>
      <b/>
      <sz val="10"/>
      <color indexed="56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b/>
      <sz val="18"/>
      <color theme="3" tint="-0.249977111117893"/>
      <name val="Times New Roman"/>
      <family val="1"/>
      <charset val="204"/>
    </font>
    <font>
      <b/>
      <sz val="16"/>
      <color theme="3" tint="-0.249977111117893"/>
      <name val="Times New Roman"/>
      <family val="1"/>
      <charset val="204"/>
    </font>
    <font>
      <sz val="18"/>
      <color theme="3" tint="-0.249977111117893"/>
      <name val="Times New Roman"/>
      <family val="1"/>
      <charset val="204"/>
    </font>
    <font>
      <b/>
      <sz val="14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002060"/>
      <name val="Tahoma"/>
      <family val="2"/>
      <charset val="204"/>
    </font>
    <font>
      <b/>
      <sz val="14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4"/>
      <color indexed="5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ahoma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color rgb="FFFFC000"/>
      <name val="Calibri"/>
      <family val="2"/>
      <charset val="204"/>
      <scheme val="minor"/>
    </font>
    <font>
      <sz val="11"/>
      <color rgb="FFFFFFFF"/>
      <name val="Calibri"/>
      <family val="2"/>
      <charset val="204"/>
    </font>
    <font>
      <b/>
      <sz val="16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56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FFFF"/>
      <name val="Calibri"/>
      <family val="2"/>
      <charset val="204"/>
    </font>
    <font>
      <sz val="14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FFFF"/>
      <name val="Calibri"/>
      <family val="2"/>
      <charset val="204"/>
    </font>
    <font>
      <b/>
      <sz val="10"/>
      <color indexed="56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indexed="56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color rgb="FFFFFFFF"/>
      <name val="Calibri"/>
      <family val="2"/>
      <charset val="204"/>
      <scheme val="minor"/>
    </font>
    <font>
      <b/>
      <sz val="20"/>
      <color theme="3" tint="-0.249977111117893"/>
      <name val="Calibri"/>
      <family val="2"/>
      <charset val="204"/>
      <scheme val="minor"/>
    </font>
    <font>
      <sz val="20"/>
      <color theme="3" tint="-0.249977111117893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indexed="56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8"/>
      <color rgb="FFFF0000"/>
      <name val="Times New Roman"/>
      <family val="1"/>
      <charset val="204"/>
    </font>
    <font>
      <sz val="10"/>
      <color theme="3" tint="-0.249977111117893"/>
      <name val="Tahoma"/>
      <family val="2"/>
      <charset val="204"/>
    </font>
    <font>
      <sz val="11"/>
      <color theme="3" tint="-0.249977111117893"/>
      <name val="Tahoma"/>
      <family val="2"/>
      <charset val="204"/>
    </font>
    <font>
      <sz val="10"/>
      <color rgb="FF002060"/>
      <name val="Tahoma"/>
      <family val="2"/>
      <charset val="204"/>
    </font>
    <font>
      <sz val="16"/>
      <color theme="3" tint="-0.249977111117893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sz val="15"/>
      <name val="Calibri"/>
      <family val="2"/>
      <charset val="204"/>
    </font>
    <font>
      <sz val="12"/>
      <color rgb="FF00FF00"/>
      <name val="Times New Roman"/>
      <family val="1"/>
      <charset val="204"/>
    </font>
    <font>
      <sz val="12"/>
      <color rgb="FF3366FF"/>
      <name val="Times New Roman"/>
      <family val="1"/>
      <charset val="204"/>
    </font>
    <font>
      <b/>
      <sz val="12"/>
      <color rgb="FF003366"/>
      <name val="Times New Roman"/>
      <family val="1"/>
      <charset val="204"/>
    </font>
    <font>
      <sz val="12"/>
      <color rgb="FFFFC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12"/>
        <bgColor indexed="39"/>
      </patternFill>
    </fill>
    <fill>
      <patternFill patternType="solid">
        <fgColor indexed="17"/>
        <bgColor indexed="21"/>
      </patternFill>
    </fill>
    <fill>
      <patternFill patternType="solid">
        <fgColor indexed="13"/>
        <bgColor indexed="51"/>
      </patternFill>
    </fill>
    <fill>
      <patternFill patternType="solid">
        <fgColor rgb="FFFF0000"/>
        <bgColor indexed="10"/>
      </patternFill>
    </fill>
    <fill>
      <patternFill patternType="solid">
        <fgColor rgb="FFFFFF99"/>
        <bgColor indexed="64"/>
      </patternFill>
    </fill>
    <fill>
      <patternFill patternType="solid">
        <fgColor rgb="FFE7FCF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FFCFF"/>
        <bgColor indexed="64"/>
      </patternFill>
    </fill>
    <fill>
      <patternFill patternType="solid">
        <fgColor rgb="FFC3FCF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 style="medium">
        <color theme="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FFFF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2" fontId="0" fillId="0" borderId="0"/>
    <xf numFmtId="0" fontId="10" fillId="0" borderId="0"/>
    <xf numFmtId="0" fontId="9" fillId="0" borderId="1" applyFill="0" applyProtection="0">
      <alignment horizontal="center" vertical="center"/>
    </xf>
    <xf numFmtId="0" fontId="6" fillId="0" borderId="0" applyNumberFormat="0" applyFill="0" applyBorder="0" applyAlignment="0" applyProtection="0">
      <alignment vertical="top"/>
      <protection locked="0"/>
    </xf>
    <xf numFmtId="2" fontId="7" fillId="0" borderId="0"/>
    <xf numFmtId="2" fontId="7" fillId="0" borderId="0"/>
    <xf numFmtId="0" fontId="39" fillId="0" borderId="0"/>
    <xf numFmtId="0" fontId="7" fillId="0" borderId="0"/>
    <xf numFmtId="0" fontId="8" fillId="0" borderId="0"/>
    <xf numFmtId="0" fontId="27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1080">
    <xf numFmtId="2" fontId="0" fillId="0" borderId="0" xfId="0"/>
    <xf numFmtId="0" fontId="7" fillId="0" borderId="0" xfId="4" applyNumberFormat="1"/>
    <xf numFmtId="0" fontId="0" fillId="0" borderId="0" xfId="0" applyNumberFormat="1"/>
    <xf numFmtId="2" fontId="11" fillId="0" borderId="3" xfId="4" applyFont="1" applyBorder="1" applyAlignment="1"/>
    <xf numFmtId="2" fontId="11" fillId="0" borderId="4" xfId="4" applyFont="1" applyBorder="1" applyAlignment="1"/>
    <xf numFmtId="0" fontId="15" fillId="11" borderId="5" xfId="2" applyFont="1" applyFill="1" applyBorder="1" applyAlignment="1">
      <alignment horizontal="center" vertical="center" wrapText="1"/>
    </xf>
    <xf numFmtId="0" fontId="11" fillId="11" borderId="5" xfId="2" applyFont="1" applyFill="1" applyBorder="1" applyAlignment="1">
      <alignment horizontal="center" vertical="center" wrapText="1"/>
    </xf>
    <xf numFmtId="2" fontId="11" fillId="0" borderId="0" xfId="0" applyFont="1"/>
    <xf numFmtId="0" fontId="11" fillId="0" borderId="0" xfId="4" applyNumberFormat="1" applyFont="1"/>
    <xf numFmtId="0" fontId="11" fillId="0" borderId="0" xfId="0" applyNumberFormat="1" applyFont="1"/>
    <xf numFmtId="0" fontId="11" fillId="0" borderId="1" xfId="0" applyNumberFormat="1" applyFont="1" applyBorder="1"/>
    <xf numFmtId="1" fontId="14" fillId="0" borderId="1" xfId="4" applyNumberFormat="1" applyFont="1" applyBorder="1" applyAlignment="1">
      <alignment horizontal="center" vertical="center"/>
    </xf>
    <xf numFmtId="0" fontId="11" fillId="0" borderId="0" xfId="4" applyNumberFormat="1" applyFont="1" applyAlignment="1">
      <alignment horizontal="center" vertical="center" wrapText="1"/>
    </xf>
    <xf numFmtId="1" fontId="14" fillId="0" borderId="1" xfId="4" applyNumberFormat="1" applyFont="1" applyBorder="1" applyAlignment="1">
      <alignment horizontal="center" vertical="center" wrapText="1"/>
    </xf>
    <xf numFmtId="1" fontId="17" fillId="3" borderId="6" xfId="4" applyNumberFormat="1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49" fontId="11" fillId="0" borderId="1" xfId="4" applyNumberFormat="1" applyFont="1" applyBorder="1" applyAlignment="1">
      <alignment horizontal="center"/>
    </xf>
    <xf numFmtId="2" fontId="11" fillId="0" borderId="1" xfId="4" applyFont="1" applyBorder="1" applyAlignment="1">
      <alignment horizontal="center"/>
    </xf>
    <xf numFmtId="2" fontId="11" fillId="4" borderId="1" xfId="4" applyFont="1" applyFill="1" applyBorder="1" applyAlignment="1">
      <alignment horizontal="center"/>
    </xf>
    <xf numFmtId="2" fontId="11" fillId="5" borderId="1" xfId="4" applyFont="1" applyFill="1" applyBorder="1" applyAlignment="1">
      <alignment horizontal="center"/>
    </xf>
    <xf numFmtId="2" fontId="11" fillId="6" borderId="1" xfId="4" applyFont="1" applyFill="1" applyBorder="1" applyAlignment="1">
      <alignment horizontal="center"/>
    </xf>
    <xf numFmtId="2" fontId="11" fillId="7" borderId="1" xfId="4" applyFont="1" applyFill="1" applyBorder="1" applyAlignment="1">
      <alignment horizontal="center"/>
    </xf>
    <xf numFmtId="2" fontId="11" fillId="8" borderId="1" xfId="4" applyFont="1" applyFill="1" applyBorder="1" applyAlignment="1">
      <alignment horizontal="center"/>
    </xf>
    <xf numFmtId="0" fontId="11" fillId="0" borderId="1" xfId="4" applyNumberFormat="1" applyFont="1" applyBorder="1" applyAlignment="1">
      <alignment horizontal="center"/>
    </xf>
    <xf numFmtId="2" fontId="11" fillId="9" borderId="1" xfId="4" applyFont="1" applyFill="1" applyBorder="1" applyAlignment="1">
      <alignment horizontal="center"/>
    </xf>
    <xf numFmtId="49" fontId="11" fillId="0" borderId="5" xfId="4" applyNumberFormat="1" applyFont="1" applyBorder="1" applyAlignment="1">
      <alignment horizontal="center"/>
    </xf>
    <xf numFmtId="2" fontId="11" fillId="0" borderId="5" xfId="4" applyFont="1" applyBorder="1" applyAlignment="1">
      <alignment horizontal="center"/>
    </xf>
    <xf numFmtId="1" fontId="11" fillId="0" borderId="1" xfId="4" applyNumberFormat="1" applyFont="1" applyBorder="1" applyAlignment="1">
      <alignment horizontal="center" vertical="center" wrapText="1"/>
    </xf>
    <xf numFmtId="0" fontId="15" fillId="0" borderId="1" xfId="4" applyNumberFormat="1" applyFont="1" applyBorder="1" applyAlignment="1">
      <alignment horizontal="center" vertical="center"/>
    </xf>
    <xf numFmtId="0" fontId="11" fillId="0" borderId="1" xfId="4" applyNumberFormat="1" applyFont="1" applyBorder="1"/>
    <xf numFmtId="1" fontId="11" fillId="0" borderId="0" xfId="4" applyNumberFormat="1" applyFont="1" applyAlignment="1">
      <alignment wrapText="1"/>
    </xf>
    <xf numFmtId="1" fontId="11" fillId="0" borderId="0" xfId="4" applyNumberFormat="1" applyFont="1" applyAlignment="1">
      <alignment horizontal="center" vertical="center" wrapText="1"/>
    </xf>
    <xf numFmtId="2" fontId="11" fillId="0" borderId="3" xfId="4" applyFont="1" applyBorder="1" applyAlignment="1">
      <alignment wrapText="1"/>
    </xf>
    <xf numFmtId="0" fontId="11" fillId="0" borderId="0" xfId="4" applyNumberFormat="1" applyFont="1" applyAlignment="1">
      <alignment wrapText="1"/>
    </xf>
    <xf numFmtId="2" fontId="15" fillId="2" borderId="0" xfId="4" applyFont="1" applyFill="1" applyBorder="1" applyAlignment="1">
      <alignment horizontal="center" vertical="center" wrapText="1"/>
    </xf>
    <xf numFmtId="0" fontId="15" fillId="2" borderId="0" xfId="8" applyFont="1" applyFill="1" applyBorder="1" applyAlignment="1">
      <alignment horizontal="center" vertical="center" wrapText="1"/>
    </xf>
    <xf numFmtId="0" fontId="7" fillId="0" borderId="1" xfId="4" applyNumberFormat="1" applyBorder="1" applyAlignment="1">
      <alignment horizontal="center" vertical="center"/>
    </xf>
    <xf numFmtId="0" fontId="7" fillId="0" borderId="1" xfId="4" applyNumberFormat="1" applyFont="1" applyBorder="1" applyAlignment="1">
      <alignment horizontal="center" vertical="center"/>
    </xf>
    <xf numFmtId="0" fontId="15" fillId="0" borderId="1" xfId="4" applyNumberFormat="1" applyFont="1" applyBorder="1" applyAlignment="1">
      <alignment horizontal="center" vertical="center" wrapText="1"/>
    </xf>
    <xf numFmtId="2" fontId="15" fillId="0" borderId="1" xfId="4" applyFont="1" applyBorder="1" applyAlignment="1">
      <alignment horizontal="center" vertical="center" wrapText="1"/>
    </xf>
    <xf numFmtId="0" fontId="15" fillId="0" borderId="0" xfId="4" applyNumberFormat="1" applyFont="1"/>
    <xf numFmtId="49" fontId="11" fillId="0" borderId="1" xfId="4" applyNumberFormat="1" applyFont="1" applyFill="1" applyBorder="1" applyAlignment="1">
      <alignment horizontal="center"/>
    </xf>
    <xf numFmtId="2" fontId="11" fillId="0" borderId="1" xfId="4" applyFont="1" applyFill="1" applyBorder="1" applyAlignment="1">
      <alignment horizontal="center"/>
    </xf>
    <xf numFmtId="49" fontId="11" fillId="0" borderId="1" xfId="4" applyNumberFormat="1" applyFont="1" applyFill="1" applyBorder="1" applyAlignment="1">
      <alignment horizontal="center" vertical="center"/>
    </xf>
    <xf numFmtId="0" fontId="11" fillId="0" borderId="0" xfId="4" applyNumberFormat="1" applyFont="1" applyFill="1"/>
    <xf numFmtId="0" fontId="0" fillId="0" borderId="0" xfId="0" applyNumberFormat="1" applyAlignment="1">
      <alignment horizontal="center" vertical="center"/>
    </xf>
    <xf numFmtId="0" fontId="35" fillId="14" borderId="0" xfId="0" applyNumberFormat="1" applyFont="1" applyFill="1" applyAlignment="1">
      <alignment horizontal="center"/>
    </xf>
    <xf numFmtId="0" fontId="11" fillId="15" borderId="1" xfId="0" applyNumberFormat="1" applyFont="1" applyFill="1" applyBorder="1" applyAlignment="1">
      <alignment horizontal="center" vertical="center"/>
    </xf>
    <xf numFmtId="0" fontId="56" fillId="0" borderId="1" xfId="4" applyNumberFormat="1" applyFont="1" applyBorder="1" applyAlignment="1">
      <alignment horizontal="center"/>
    </xf>
    <xf numFmtId="0" fontId="57" fillId="0" borderId="1" xfId="4" applyNumberFormat="1" applyFont="1" applyBorder="1" applyAlignment="1">
      <alignment horizontal="center"/>
    </xf>
    <xf numFmtId="2" fontId="11" fillId="0" borderId="0" xfId="0" applyFont="1" applyBorder="1"/>
    <xf numFmtId="2" fontId="11" fillId="0" borderId="0" xfId="0" applyFont="1" applyBorder="1" applyAlignment="1">
      <alignment wrapText="1"/>
    </xf>
    <xf numFmtId="2" fontId="38" fillId="0" borderId="0" xfId="0" applyFont="1" applyBorder="1" applyAlignment="1">
      <alignment horizontal="right"/>
    </xf>
    <xf numFmtId="0" fontId="11" fillId="19" borderId="0" xfId="4" applyNumberFormat="1" applyFont="1" applyFill="1" applyBorder="1"/>
    <xf numFmtId="0" fontId="61" fillId="19" borderId="0" xfId="0" applyNumberFormat="1" applyFont="1" applyFill="1" applyBorder="1" applyAlignment="1">
      <alignment horizontal="left" vertical="center"/>
    </xf>
    <xf numFmtId="0" fontId="62" fillId="19" borderId="0" xfId="0" applyNumberFormat="1" applyFont="1" applyFill="1" applyBorder="1" applyAlignment="1">
      <alignment horizontal="left" vertical="center"/>
    </xf>
    <xf numFmtId="0" fontId="65" fillId="19" borderId="0" xfId="4" applyNumberFormat="1" applyFont="1" applyFill="1" applyBorder="1" applyAlignment="1"/>
    <xf numFmtId="0" fontId="64" fillId="19" borderId="0" xfId="3" applyFont="1" applyFill="1" applyBorder="1" applyAlignment="1" applyProtection="1">
      <alignment horizontal="left"/>
    </xf>
    <xf numFmtId="0" fontId="11" fillId="0" borderId="0" xfId="4" applyNumberFormat="1" applyFont="1" applyFill="1" applyBorder="1"/>
    <xf numFmtId="0" fontId="61" fillId="0" borderId="0" xfId="0" applyNumberFormat="1" applyFont="1" applyFill="1" applyBorder="1" applyAlignment="1">
      <alignment horizontal="left" vertical="center"/>
    </xf>
    <xf numFmtId="0" fontId="62" fillId="0" borderId="0" xfId="0" applyNumberFormat="1" applyFont="1" applyFill="1" applyBorder="1" applyAlignment="1">
      <alignment horizontal="left" vertical="center"/>
    </xf>
    <xf numFmtId="0" fontId="65" fillId="0" borderId="0" xfId="4" applyNumberFormat="1" applyFont="1" applyFill="1" applyBorder="1" applyAlignment="1"/>
    <xf numFmtId="0" fontId="48" fillId="0" borderId="0" xfId="0" applyNumberFormat="1" applyFont="1" applyFill="1" applyBorder="1" applyAlignment="1">
      <alignment horizontal="left" vertical="top"/>
    </xf>
    <xf numFmtId="0" fontId="64" fillId="0" borderId="0" xfId="3" applyFont="1" applyFill="1" applyBorder="1" applyAlignment="1" applyProtection="1">
      <alignment horizontal="left"/>
    </xf>
    <xf numFmtId="0" fontId="11" fillId="19" borderId="50" xfId="4" applyNumberFormat="1" applyFont="1" applyFill="1" applyBorder="1"/>
    <xf numFmtId="0" fontId="11" fillId="19" borderId="52" xfId="4" applyNumberFormat="1" applyFont="1" applyFill="1" applyBorder="1"/>
    <xf numFmtId="0" fontId="61" fillId="19" borderId="53" xfId="0" applyNumberFormat="1" applyFont="1" applyFill="1" applyBorder="1" applyAlignment="1">
      <alignment horizontal="left" vertical="center"/>
    </xf>
    <xf numFmtId="0" fontId="62" fillId="19" borderId="53" xfId="0" applyNumberFormat="1" applyFont="1" applyFill="1" applyBorder="1" applyAlignment="1">
      <alignment horizontal="left" vertical="center"/>
    </xf>
    <xf numFmtId="0" fontId="65" fillId="19" borderId="53" xfId="4" applyNumberFormat="1" applyFont="1" applyFill="1" applyBorder="1" applyAlignment="1"/>
    <xf numFmtId="0" fontId="48" fillId="19" borderId="53" xfId="0" applyNumberFormat="1" applyFont="1" applyFill="1" applyBorder="1" applyAlignment="1">
      <alignment horizontal="left" vertical="top"/>
    </xf>
    <xf numFmtId="0" fontId="64" fillId="19" borderId="53" xfId="3" applyFont="1" applyFill="1" applyBorder="1" applyAlignment="1" applyProtection="1">
      <alignment horizontal="left"/>
    </xf>
    <xf numFmtId="0" fontId="11" fillId="19" borderId="47" xfId="4" applyNumberFormat="1" applyFont="1" applyFill="1" applyBorder="1"/>
    <xf numFmtId="0" fontId="26" fillId="19" borderId="48" xfId="4" applyNumberFormat="1" applyFont="1" applyFill="1" applyBorder="1" applyAlignment="1"/>
    <xf numFmtId="0" fontId="11" fillId="19" borderId="48" xfId="4" applyNumberFormat="1" applyFont="1" applyFill="1" applyBorder="1"/>
    <xf numFmtId="1" fontId="11" fillId="19" borderId="48" xfId="4" applyNumberFormat="1" applyFont="1" applyFill="1" applyBorder="1" applyAlignment="1">
      <alignment wrapText="1"/>
    </xf>
    <xf numFmtId="2" fontId="11" fillId="19" borderId="48" xfId="0" applyFont="1" applyFill="1" applyBorder="1" applyAlignment="1">
      <alignment wrapText="1"/>
    </xf>
    <xf numFmtId="0" fontId="11" fillId="19" borderId="49" xfId="4" applyNumberFormat="1" applyFont="1" applyFill="1" applyBorder="1" applyAlignment="1">
      <alignment wrapText="1"/>
    </xf>
    <xf numFmtId="0" fontId="66" fillId="19" borderId="0" xfId="0" applyNumberFormat="1" applyFont="1" applyFill="1" applyBorder="1" applyAlignment="1">
      <alignment horizontal="left" vertical="center"/>
    </xf>
    <xf numFmtId="0" fontId="63" fillId="19" borderId="0" xfId="3" applyFont="1" applyFill="1" applyBorder="1" applyAlignment="1" applyProtection="1"/>
    <xf numFmtId="2" fontId="35" fillId="0" borderId="0" xfId="0" applyFont="1"/>
    <xf numFmtId="2" fontId="35" fillId="0" borderId="0" xfId="0" applyFont="1" applyFill="1"/>
    <xf numFmtId="2" fontId="35" fillId="0" borderId="13" xfId="0" applyFont="1" applyFill="1" applyBorder="1"/>
    <xf numFmtId="0" fontId="70" fillId="0" borderId="39" xfId="4" applyNumberFormat="1" applyFont="1" applyFill="1" applyBorder="1" applyAlignment="1">
      <alignment horizontal="center" vertical="center" wrapText="1"/>
    </xf>
    <xf numFmtId="0" fontId="70" fillId="0" borderId="39" xfId="0" applyNumberFormat="1" applyFont="1" applyFill="1" applyBorder="1" applyAlignment="1">
      <alignment horizontal="center" vertical="center"/>
    </xf>
    <xf numFmtId="2" fontId="11" fillId="19" borderId="34" xfId="0" applyFont="1" applyFill="1" applyBorder="1"/>
    <xf numFmtId="0" fontId="72" fillId="19" borderId="56" xfId="0" applyNumberFormat="1" applyFont="1" applyFill="1" applyBorder="1" applyAlignment="1">
      <alignment horizontal="center" vertical="center"/>
    </xf>
    <xf numFmtId="0" fontId="11" fillId="19" borderId="60" xfId="4" applyNumberFormat="1" applyFont="1" applyFill="1" applyBorder="1"/>
    <xf numFmtId="0" fontId="72" fillId="19" borderId="0" xfId="4" applyNumberFormat="1" applyFont="1" applyFill="1" applyBorder="1" applyAlignment="1">
      <alignment horizontal="center" vertical="center" wrapText="1"/>
    </xf>
    <xf numFmtId="0" fontId="71" fillId="10" borderId="43" xfId="4" applyNumberFormat="1" applyFont="1" applyFill="1" applyBorder="1" applyAlignment="1">
      <alignment horizontal="center" vertical="center" wrapText="1"/>
    </xf>
    <xf numFmtId="0" fontId="71" fillId="4" borderId="43" xfId="4" applyNumberFormat="1" applyFont="1" applyFill="1" applyBorder="1" applyAlignment="1">
      <alignment horizontal="center" vertical="center" wrapText="1"/>
    </xf>
    <xf numFmtId="1" fontId="71" fillId="3" borderId="43" xfId="4" applyNumberFormat="1" applyFont="1" applyFill="1" applyBorder="1" applyAlignment="1">
      <alignment horizontal="center" vertical="center" wrapText="1"/>
    </xf>
    <xf numFmtId="10" fontId="77" fillId="0" borderId="0" xfId="4" applyNumberFormat="1" applyFont="1" applyFill="1"/>
    <xf numFmtId="0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0" fontId="76" fillId="0" borderId="0" xfId="0" applyNumberFormat="1" applyFont="1" applyFill="1" applyBorder="1" applyAlignment="1">
      <alignment horizontal="center" vertical="top" wrapText="1"/>
    </xf>
    <xf numFmtId="0" fontId="73" fillId="0" borderId="0" xfId="4" applyNumberFormat="1" applyFont="1" applyFill="1" applyBorder="1" applyAlignment="1">
      <alignment horizontal="center" vertical="center"/>
    </xf>
    <xf numFmtId="0" fontId="71" fillId="0" borderId="0" xfId="4" applyNumberFormat="1" applyFont="1" applyFill="1" applyBorder="1" applyAlignment="1">
      <alignment horizontal="center" vertical="center" wrapText="1"/>
    </xf>
    <xf numFmtId="1" fontId="71" fillId="0" borderId="0" xfId="4" applyNumberFormat="1" applyFont="1" applyFill="1" applyBorder="1" applyAlignment="1">
      <alignment horizontal="center" vertical="center" wrapText="1"/>
    </xf>
    <xf numFmtId="10" fontId="79" fillId="0" borderId="0" xfId="4" applyNumberFormat="1" applyFont="1" applyFill="1"/>
    <xf numFmtId="0" fontId="78" fillId="0" borderId="43" xfId="4" applyNumberFormat="1" applyFont="1" applyFill="1" applyBorder="1" applyAlignment="1">
      <alignment horizontal="center" vertical="center" wrapText="1"/>
    </xf>
    <xf numFmtId="0" fontId="60" fillId="20" borderId="43" xfId="0" applyNumberFormat="1" applyFont="1" applyFill="1" applyBorder="1" applyAlignment="1">
      <alignment horizontal="left"/>
    </xf>
    <xf numFmtId="0" fontId="48" fillId="20" borderId="43" xfId="0" applyNumberFormat="1" applyFont="1" applyFill="1" applyBorder="1" applyAlignment="1">
      <alignment horizontal="left"/>
    </xf>
    <xf numFmtId="0" fontId="45" fillId="20" borderId="43" xfId="0" applyNumberFormat="1" applyFont="1" applyFill="1" applyBorder="1" applyAlignment="1">
      <alignment vertical="center"/>
    </xf>
    <xf numFmtId="0" fontId="17" fillId="4" borderId="57" xfId="4" applyNumberFormat="1" applyFont="1" applyFill="1" applyBorder="1" applyAlignment="1">
      <alignment horizontal="center" vertical="center" wrapText="1"/>
    </xf>
    <xf numFmtId="1" fontId="17" fillId="3" borderId="58" xfId="4" applyNumberFormat="1" applyFont="1" applyFill="1" applyBorder="1" applyAlignment="1">
      <alignment horizontal="center" vertical="center" wrapText="1"/>
    </xf>
    <xf numFmtId="0" fontId="46" fillId="20" borderId="0" xfId="0" applyNumberFormat="1" applyFont="1" applyFill="1" applyBorder="1"/>
    <xf numFmtId="0" fontId="27" fillId="20" borderId="0" xfId="0" applyNumberFormat="1" applyFont="1" applyFill="1" applyBorder="1"/>
    <xf numFmtId="0" fontId="15" fillId="0" borderId="5" xfId="2" applyFont="1" applyFill="1" applyBorder="1" applyAlignment="1">
      <alignment horizontal="center" vertical="center" wrapText="1"/>
    </xf>
    <xf numFmtId="2" fontId="11" fillId="19" borderId="1" xfId="4" applyFont="1" applyFill="1" applyBorder="1" applyAlignment="1">
      <alignment horizontal="center" vertical="center"/>
    </xf>
    <xf numFmtId="2" fontId="82" fillId="0" borderId="0" xfId="0" applyFont="1" applyAlignment="1"/>
    <xf numFmtId="1" fontId="17" fillId="3" borderId="4" xfId="4" applyNumberFormat="1" applyFont="1" applyFill="1" applyBorder="1" applyAlignment="1">
      <alignment horizontal="center" vertical="center" wrapText="1"/>
    </xf>
    <xf numFmtId="0" fontId="11" fillId="0" borderId="61" xfId="4" applyNumberFormat="1" applyFont="1" applyBorder="1" applyAlignment="1">
      <alignment horizontal="center" vertical="center"/>
    </xf>
    <xf numFmtId="2" fontId="11" fillId="0" borderId="1" xfId="4" applyFont="1" applyFill="1" applyBorder="1" applyAlignment="1">
      <alignment horizontal="center" vertical="center"/>
    </xf>
    <xf numFmtId="2" fontId="11" fillId="0" borderId="1" xfId="4" applyFont="1" applyBorder="1" applyAlignment="1">
      <alignment horizontal="center" vertical="center"/>
    </xf>
    <xf numFmtId="0" fontId="11" fillId="21" borderId="61" xfId="4" applyNumberFormat="1" applyFont="1" applyFill="1" applyBorder="1" applyAlignment="1">
      <alignment horizontal="center" vertical="center"/>
    </xf>
    <xf numFmtId="0" fontId="11" fillId="22" borderId="61" xfId="4" applyNumberFormat="1" applyFont="1" applyFill="1" applyBorder="1" applyAlignment="1">
      <alignment horizontal="center" vertical="center"/>
    </xf>
    <xf numFmtId="0" fontId="11" fillId="23" borderId="61" xfId="4" applyNumberFormat="1" applyFont="1" applyFill="1" applyBorder="1" applyAlignment="1">
      <alignment horizontal="center" vertical="center"/>
    </xf>
    <xf numFmtId="0" fontId="11" fillId="25" borderId="61" xfId="4" applyNumberFormat="1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/>
    </xf>
    <xf numFmtId="1" fontId="15" fillId="0" borderId="3" xfId="4" applyNumberFormat="1" applyFont="1" applyBorder="1" applyAlignment="1">
      <alignment horizontal="center" vertical="center" wrapText="1"/>
    </xf>
    <xf numFmtId="0" fontId="17" fillId="10" borderId="17" xfId="4" applyNumberFormat="1" applyFont="1" applyFill="1" applyBorder="1" applyAlignment="1">
      <alignment horizontal="center" vertical="center" wrapText="1"/>
    </xf>
    <xf numFmtId="0" fontId="17" fillId="4" borderId="17" xfId="4" applyNumberFormat="1" applyFont="1" applyFill="1" applyBorder="1" applyAlignment="1">
      <alignment horizontal="center" vertical="center" wrapText="1"/>
    </xf>
    <xf numFmtId="1" fontId="17" fillId="3" borderId="18" xfId="4" applyNumberFormat="1" applyFont="1" applyFill="1" applyBorder="1" applyAlignment="1">
      <alignment horizontal="center" vertical="center" wrapText="1"/>
    </xf>
    <xf numFmtId="0" fontId="15" fillId="0" borderId="25" xfId="4" applyNumberFormat="1" applyFont="1" applyBorder="1" applyAlignment="1">
      <alignment horizontal="center" vertical="center" wrapText="1"/>
    </xf>
    <xf numFmtId="1" fontId="17" fillId="3" borderId="19" xfId="4" applyNumberFormat="1" applyFont="1" applyFill="1" applyBorder="1" applyAlignment="1">
      <alignment horizontal="center" vertical="center" wrapText="1"/>
    </xf>
    <xf numFmtId="0" fontId="11" fillId="0" borderId="21" xfId="4" applyNumberFormat="1" applyFont="1" applyBorder="1" applyAlignment="1">
      <alignment horizontal="center" vertical="center"/>
    </xf>
    <xf numFmtId="0" fontId="17" fillId="10" borderId="21" xfId="4" applyNumberFormat="1" applyFont="1" applyFill="1" applyBorder="1" applyAlignment="1">
      <alignment horizontal="center" vertical="center" wrapText="1"/>
    </xf>
    <xf numFmtId="0" fontId="17" fillId="4" borderId="21" xfId="4" applyNumberFormat="1" applyFont="1" applyFill="1" applyBorder="1" applyAlignment="1">
      <alignment horizontal="center" vertical="center" wrapText="1"/>
    </xf>
    <xf numFmtId="1" fontId="17" fillId="3" borderId="22" xfId="4" applyNumberFormat="1" applyFont="1" applyFill="1" applyBorder="1" applyAlignment="1">
      <alignment horizontal="center" vertical="center" wrapText="1"/>
    </xf>
    <xf numFmtId="165" fontId="11" fillId="0" borderId="1" xfId="4" applyNumberFormat="1" applyFont="1" applyBorder="1" applyAlignment="1">
      <alignment horizontal="center" vertical="center"/>
    </xf>
    <xf numFmtId="0" fontId="11" fillId="18" borderId="0" xfId="4" applyNumberFormat="1" applyFont="1" applyFill="1" applyAlignment="1">
      <alignment horizontal="center"/>
    </xf>
    <xf numFmtId="0" fontId="18" fillId="15" borderId="3" xfId="8" applyFont="1" applyFill="1" applyBorder="1" applyAlignment="1"/>
    <xf numFmtId="0" fontId="18" fillId="15" borderId="3" xfId="8" applyFont="1" applyFill="1" applyBorder="1" applyAlignment="1">
      <alignment wrapText="1"/>
    </xf>
    <xf numFmtId="49" fontId="11" fillId="0" borderId="2" xfId="4" applyNumberFormat="1" applyFont="1" applyFill="1" applyBorder="1" applyAlignment="1">
      <alignment horizontal="center" vertical="center"/>
    </xf>
    <xf numFmtId="0" fontId="11" fillId="24" borderId="69" xfId="4" applyNumberFormat="1" applyFont="1" applyFill="1" applyBorder="1" applyAlignment="1">
      <alignment horizontal="center" vertical="center"/>
    </xf>
    <xf numFmtId="2" fontId="11" fillId="0" borderId="2" xfId="4" applyFont="1" applyFill="1" applyBorder="1" applyAlignment="1">
      <alignment horizontal="center" vertical="center"/>
    </xf>
    <xf numFmtId="2" fontId="11" fillId="0" borderId="2" xfId="4" applyFont="1" applyBorder="1" applyAlignment="1">
      <alignment horizontal="center" vertical="center"/>
    </xf>
    <xf numFmtId="0" fontId="17" fillId="10" borderId="2" xfId="4" applyNumberFormat="1" applyFont="1" applyFill="1" applyBorder="1" applyAlignment="1">
      <alignment horizontal="center" vertical="center" wrapText="1"/>
    </xf>
    <xf numFmtId="0" fontId="17" fillId="4" borderId="2" xfId="4" applyNumberFormat="1" applyFont="1" applyFill="1" applyBorder="1" applyAlignment="1">
      <alignment horizontal="center" vertical="center" wrapText="1"/>
    </xf>
    <xf numFmtId="0" fontId="11" fillId="26" borderId="1" xfId="4" applyNumberFormat="1" applyFont="1" applyFill="1" applyBorder="1" applyAlignment="1">
      <alignment horizontal="center" vertical="center"/>
    </xf>
    <xf numFmtId="0" fontId="11" fillId="27" borderId="1" xfId="4" applyNumberFormat="1" applyFont="1" applyFill="1" applyBorder="1" applyAlignment="1">
      <alignment horizontal="center" vertical="center"/>
    </xf>
    <xf numFmtId="0" fontId="11" fillId="28" borderId="1" xfId="4" applyNumberFormat="1" applyFont="1" applyFill="1" applyBorder="1" applyAlignment="1">
      <alignment horizontal="center" vertical="center"/>
    </xf>
    <xf numFmtId="0" fontId="43" fillId="15" borderId="3" xfId="8" applyFont="1" applyFill="1" applyBorder="1" applyAlignment="1"/>
    <xf numFmtId="0" fontId="17" fillId="10" borderId="5" xfId="4" applyNumberFormat="1" applyFont="1" applyFill="1" applyBorder="1" applyAlignment="1">
      <alignment horizontal="center" vertical="center" wrapText="1"/>
    </xf>
    <xf numFmtId="0" fontId="17" fillId="4" borderId="5" xfId="4" applyNumberFormat="1" applyFont="1" applyFill="1" applyBorder="1" applyAlignment="1">
      <alignment horizontal="center" vertical="center" wrapText="1"/>
    </xf>
    <xf numFmtId="1" fontId="17" fillId="3" borderId="0" xfId="4" applyNumberFormat="1" applyFont="1" applyFill="1" applyBorder="1" applyAlignment="1">
      <alignment horizontal="center" vertical="center" wrapText="1"/>
    </xf>
    <xf numFmtId="0" fontId="11" fillId="29" borderId="1" xfId="4" applyNumberFormat="1" applyFont="1" applyFill="1" applyBorder="1" applyAlignment="1">
      <alignment horizontal="center" vertical="center"/>
    </xf>
    <xf numFmtId="2" fontId="11" fillId="28" borderId="1" xfId="4" applyFont="1" applyFill="1" applyBorder="1" applyAlignment="1">
      <alignment horizontal="center"/>
    </xf>
    <xf numFmtId="0" fontId="11" fillId="28" borderId="0" xfId="4" applyNumberFormat="1" applyFont="1" applyFill="1" applyAlignment="1">
      <alignment horizontal="center"/>
    </xf>
    <xf numFmtId="0" fontId="11" fillId="0" borderId="0" xfId="4" applyNumberFormat="1" applyFont="1" applyFill="1" applyAlignment="1">
      <alignment horizontal="left" vertical="center"/>
    </xf>
    <xf numFmtId="0" fontId="84" fillId="0" borderId="1" xfId="0" applyNumberFormat="1" applyFont="1" applyBorder="1" applyAlignment="1">
      <alignment horizontal="center" vertical="center"/>
    </xf>
    <xf numFmtId="0" fontId="87" fillId="10" borderId="1" xfId="4" applyNumberFormat="1" applyFont="1" applyFill="1" applyBorder="1" applyAlignment="1">
      <alignment horizontal="center" vertical="center"/>
    </xf>
    <xf numFmtId="0" fontId="87" fillId="4" borderId="1" xfId="4" applyNumberFormat="1" applyFont="1" applyFill="1" applyBorder="1" applyAlignment="1">
      <alignment horizontal="center" vertical="center"/>
    </xf>
    <xf numFmtId="0" fontId="11" fillId="0" borderId="3" xfId="4" applyNumberFormat="1" applyFont="1" applyBorder="1" applyAlignment="1">
      <alignment horizontal="center" vertical="center"/>
    </xf>
    <xf numFmtId="2" fontId="15" fillId="0" borderId="5" xfId="4" applyFont="1" applyFill="1" applyBorder="1" applyAlignment="1">
      <alignment horizontal="center" vertical="center" wrapText="1"/>
    </xf>
    <xf numFmtId="2" fontId="82" fillId="0" borderId="0" xfId="0" applyFont="1" applyFill="1" applyAlignment="1"/>
    <xf numFmtId="0" fontId="11" fillId="0" borderId="1" xfId="4" applyNumberFormat="1" applyFont="1" applyFill="1" applyBorder="1" applyAlignment="1">
      <alignment horizontal="center" vertical="center"/>
    </xf>
    <xf numFmtId="49" fontId="11" fillId="30" borderId="1" xfId="4" applyNumberFormat="1" applyFont="1" applyFill="1" applyBorder="1" applyAlignment="1">
      <alignment horizontal="center" vertical="center"/>
    </xf>
    <xf numFmtId="0" fontId="11" fillId="30" borderId="1" xfId="4" applyNumberFormat="1" applyFont="1" applyFill="1" applyBorder="1" applyAlignment="1">
      <alignment horizontal="center"/>
    </xf>
    <xf numFmtId="49" fontId="11" fillId="30" borderId="1" xfId="4" applyNumberFormat="1" applyFont="1" applyFill="1" applyBorder="1" applyAlignment="1">
      <alignment horizontal="center"/>
    </xf>
    <xf numFmtId="49" fontId="11" fillId="30" borderId="5" xfId="4" applyNumberFormat="1" applyFont="1" applyFill="1" applyBorder="1" applyAlignment="1">
      <alignment horizontal="center" vertical="center"/>
    </xf>
    <xf numFmtId="49" fontId="11" fillId="30" borderId="2" xfId="4" applyNumberFormat="1" applyFont="1" applyFill="1" applyBorder="1" applyAlignment="1">
      <alignment horizontal="center" vertical="center"/>
    </xf>
    <xf numFmtId="0" fontId="11" fillId="30" borderId="1" xfId="0" applyNumberFormat="1" applyFont="1" applyFill="1" applyBorder="1" applyAlignment="1">
      <alignment horizontal="center" vertical="center"/>
    </xf>
    <xf numFmtId="0" fontId="15" fillId="26" borderId="1" xfId="4" applyNumberFormat="1" applyFont="1" applyFill="1" applyBorder="1" applyAlignment="1">
      <alignment horizontal="center" vertical="center"/>
    </xf>
    <xf numFmtId="0" fontId="15" fillId="28" borderId="1" xfId="4" applyNumberFormat="1" applyFont="1" applyFill="1" applyBorder="1" applyAlignment="1">
      <alignment horizontal="center" vertical="center"/>
    </xf>
    <xf numFmtId="0" fontId="48" fillId="19" borderId="0" xfId="0" applyNumberFormat="1" applyFont="1" applyFill="1" applyBorder="1" applyAlignment="1">
      <alignment horizontal="left" vertical="top"/>
    </xf>
    <xf numFmtId="0" fontId="72" fillId="19" borderId="0" xfId="4" applyNumberFormat="1" applyFont="1" applyFill="1" applyBorder="1" applyAlignment="1">
      <alignment horizontal="center" vertical="center"/>
    </xf>
    <xf numFmtId="0" fontId="49" fillId="19" borderId="0" xfId="11" applyFont="1" applyFill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/>
    </xf>
    <xf numFmtId="0" fontId="7" fillId="0" borderId="0" xfId="4" applyNumberFormat="1" applyFill="1"/>
    <xf numFmtId="0" fontId="49" fillId="19" borderId="57" xfId="11" applyFont="1" applyFill="1" applyBorder="1" applyAlignment="1">
      <alignment horizontal="center" vertical="center" wrapText="1"/>
    </xf>
    <xf numFmtId="0" fontId="49" fillId="19" borderId="58" xfId="11" applyFont="1" applyFill="1" applyBorder="1" applyAlignment="1">
      <alignment horizontal="center" vertical="center" wrapText="1"/>
    </xf>
    <xf numFmtId="0" fontId="49" fillId="19" borderId="39" xfId="11" applyFont="1" applyFill="1" applyBorder="1" applyAlignment="1">
      <alignment horizontal="center" vertical="center" wrapText="1"/>
    </xf>
    <xf numFmtId="0" fontId="49" fillId="19" borderId="42" xfId="11" applyFont="1" applyFill="1" applyBorder="1" applyAlignment="1">
      <alignment horizontal="center" vertical="center" wrapText="1"/>
    </xf>
    <xf numFmtId="0" fontId="49" fillId="19" borderId="1" xfId="11" applyFont="1" applyFill="1" applyBorder="1" applyAlignment="1">
      <alignment horizontal="center" vertical="center" wrapText="1"/>
    </xf>
    <xf numFmtId="0" fontId="41" fillId="0" borderId="0" xfId="11" applyFont="1" applyFill="1" applyBorder="1" applyAlignment="1">
      <alignment horizontal="center" vertical="center" wrapText="1"/>
    </xf>
    <xf numFmtId="0" fontId="11" fillId="11" borderId="0" xfId="4" applyNumberFormat="1" applyFont="1" applyFill="1"/>
    <xf numFmtId="49" fontId="11" fillId="11" borderId="3" xfId="4" applyNumberFormat="1" applyFont="1" applyFill="1" applyBorder="1" applyAlignment="1">
      <alignment horizontal="center"/>
    </xf>
    <xf numFmtId="2" fontId="11" fillId="11" borderId="3" xfId="4" applyFont="1" applyFill="1" applyBorder="1" applyAlignment="1">
      <alignment horizontal="center"/>
    </xf>
    <xf numFmtId="49" fontId="11" fillId="11" borderId="3" xfId="4" applyNumberFormat="1" applyFont="1" applyFill="1" applyBorder="1" applyAlignment="1">
      <alignment horizontal="center" vertical="center"/>
    </xf>
    <xf numFmtId="0" fontId="17" fillId="11" borderId="3" xfId="4" applyNumberFormat="1" applyFont="1" applyFill="1" applyBorder="1" applyAlignment="1">
      <alignment horizontal="center" vertical="center" wrapText="1"/>
    </xf>
    <xf numFmtId="1" fontId="17" fillId="11" borderId="3" xfId="4" applyNumberFormat="1" applyFont="1" applyFill="1" applyBorder="1" applyAlignment="1">
      <alignment horizontal="center" vertical="center" wrapText="1"/>
    </xf>
    <xf numFmtId="49" fontId="11" fillId="16" borderId="3" xfId="4" applyNumberFormat="1" applyFont="1" applyFill="1" applyBorder="1" applyAlignment="1">
      <alignment horizontal="center"/>
    </xf>
    <xf numFmtId="1" fontId="14" fillId="16" borderId="3" xfId="4" applyNumberFormat="1" applyFont="1" applyFill="1" applyBorder="1" applyAlignment="1">
      <alignment horizontal="center" vertical="center"/>
    </xf>
    <xf numFmtId="49" fontId="11" fillId="16" borderId="3" xfId="4" applyNumberFormat="1" applyFont="1" applyFill="1" applyBorder="1" applyAlignment="1">
      <alignment horizontal="center" vertical="center"/>
    </xf>
    <xf numFmtId="2" fontId="11" fillId="16" borderId="3" xfId="4" applyFont="1" applyFill="1" applyBorder="1" applyAlignment="1">
      <alignment horizontal="center"/>
    </xf>
    <xf numFmtId="0" fontId="17" fillId="16" borderId="3" xfId="4" applyNumberFormat="1" applyFont="1" applyFill="1" applyBorder="1" applyAlignment="1">
      <alignment horizontal="center" vertical="center" wrapText="1"/>
    </xf>
    <xf numFmtId="1" fontId="17" fillId="16" borderId="3" xfId="4" applyNumberFormat="1" applyFont="1" applyFill="1" applyBorder="1" applyAlignment="1">
      <alignment horizontal="center" vertical="center" wrapText="1"/>
    </xf>
    <xf numFmtId="0" fontId="18" fillId="31" borderId="3" xfId="8" applyFont="1" applyFill="1" applyBorder="1" applyAlignment="1"/>
    <xf numFmtId="0" fontId="18" fillId="31" borderId="3" xfId="8" applyFont="1" applyFill="1" applyBorder="1" applyAlignment="1">
      <alignment wrapText="1"/>
    </xf>
    <xf numFmtId="0" fontId="18" fillId="31" borderId="3" xfId="8" applyFont="1" applyFill="1" applyBorder="1" applyAlignment="1">
      <alignment vertical="center"/>
    </xf>
    <xf numFmtId="0" fontId="18" fillId="31" borderId="3" xfId="8" applyFont="1" applyFill="1" applyBorder="1" applyAlignment="1">
      <alignment vertical="center" wrapText="1"/>
    </xf>
    <xf numFmtId="0" fontId="41" fillId="2" borderId="0" xfId="6" applyFont="1" applyFill="1" applyBorder="1" applyAlignment="1">
      <alignment horizontal="center" vertical="center" wrapText="1"/>
    </xf>
    <xf numFmtId="0" fontId="11" fillId="0" borderId="0" xfId="4" applyNumberFormat="1" applyFont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0" borderId="17" xfId="4" applyNumberFormat="1" applyFont="1" applyBorder="1" applyAlignment="1">
      <alignment horizontal="center" vertical="center"/>
    </xf>
    <xf numFmtId="0" fontId="15" fillId="2" borderId="12" xfId="8" applyFont="1" applyFill="1" applyBorder="1" applyAlignment="1">
      <alignment horizontal="center" vertical="center" wrapText="1"/>
    </xf>
    <xf numFmtId="2" fontId="15" fillId="2" borderId="12" xfId="4" applyFont="1" applyFill="1" applyBorder="1" applyAlignment="1">
      <alignment horizontal="center" vertical="center" wrapText="1"/>
    </xf>
    <xf numFmtId="0" fontId="48" fillId="19" borderId="0" xfId="0" applyNumberFormat="1" applyFont="1" applyFill="1" applyBorder="1" applyAlignment="1">
      <alignment horizontal="left" vertical="top"/>
    </xf>
    <xf numFmtId="0" fontId="11" fillId="0" borderId="1" xfId="0" applyNumberFormat="1" applyFont="1" applyBorder="1" applyAlignment="1">
      <alignment horizontal="center" vertical="center"/>
    </xf>
    <xf numFmtId="0" fontId="71" fillId="4" borderId="1" xfId="4" applyNumberFormat="1" applyFont="1" applyFill="1" applyBorder="1" applyAlignment="1">
      <alignment horizontal="center" vertical="center" wrapText="1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0" fontId="73" fillId="0" borderId="0" xfId="4" applyNumberFormat="1" applyFont="1"/>
    <xf numFmtId="0" fontId="38" fillId="15" borderId="1" xfId="2" applyFont="1" applyFill="1" applyBorder="1" applyAlignment="1">
      <alignment horizontal="center" vertical="center" wrapText="1"/>
    </xf>
    <xf numFmtId="3" fontId="91" fillId="15" borderId="1" xfId="0" applyNumberFormat="1" applyFont="1" applyFill="1" applyBorder="1" applyAlignment="1">
      <alignment horizontal="center" vertical="center" wrapText="1"/>
    </xf>
    <xf numFmtId="2" fontId="93" fillId="0" borderId="0" xfId="0" applyFont="1" applyAlignment="1"/>
    <xf numFmtId="0" fontId="73" fillId="0" borderId="0" xfId="4" applyNumberFormat="1" applyFont="1" applyFill="1"/>
    <xf numFmtId="0" fontId="38" fillId="0" borderId="1" xfId="2" applyFont="1" applyFill="1" applyBorder="1" applyAlignment="1">
      <alignment horizontal="center" vertical="center" wrapText="1"/>
    </xf>
    <xf numFmtId="3" fontId="94" fillId="0" borderId="1" xfId="0" applyNumberFormat="1" applyFont="1" applyBorder="1" applyAlignment="1">
      <alignment horizontal="center" vertical="center" wrapText="1"/>
    </xf>
    <xf numFmtId="0" fontId="73" fillId="0" borderId="1" xfId="4" applyNumberFormat="1" applyFont="1" applyBorder="1" applyAlignment="1">
      <alignment horizontal="center" vertical="center"/>
    </xf>
    <xf numFmtId="0" fontId="73" fillId="0" borderId="1" xfId="4" applyNumberFormat="1" applyFont="1" applyBorder="1" applyAlignment="1">
      <alignment horizontal="center" vertical="center" wrapText="1"/>
    </xf>
    <xf numFmtId="2" fontId="93" fillId="0" borderId="0" xfId="0" applyFont="1" applyFill="1" applyAlignment="1"/>
    <xf numFmtId="0" fontId="11" fillId="0" borderId="1" xfId="0" applyNumberFormat="1" applyFont="1" applyBorder="1" applyAlignment="1">
      <alignment horizontal="center" vertical="center" wrapText="1"/>
    </xf>
    <xf numFmtId="0" fontId="9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7" fillId="0" borderId="1" xfId="0" applyNumberFormat="1" applyFont="1" applyBorder="1" applyAlignment="1">
      <alignment horizontal="center" vertical="center" wrapText="1"/>
    </xf>
    <xf numFmtId="0" fontId="96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 shrinkToFit="1"/>
    </xf>
    <xf numFmtId="0" fontId="73" fillId="0" borderId="1" xfId="4" applyNumberFormat="1" applyFont="1" applyBorder="1" applyAlignment="1">
      <alignment vertical="center"/>
    </xf>
    <xf numFmtId="0" fontId="48" fillId="19" borderId="0" xfId="0" applyNumberFormat="1" applyFont="1" applyFill="1" applyBorder="1" applyAlignment="1">
      <alignment horizontal="left" vertical="top"/>
    </xf>
    <xf numFmtId="0" fontId="68" fillId="19" borderId="0" xfId="0" applyNumberFormat="1" applyFont="1" applyFill="1" applyBorder="1" applyAlignment="1">
      <alignment horizontal="center" vertical="top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2" fontId="98" fillId="0" borderId="0" xfId="0" applyFont="1" applyAlignment="1"/>
    <xf numFmtId="49" fontId="57" fillId="0" borderId="1" xfId="4" applyNumberFormat="1" applyFont="1" applyFill="1" applyBorder="1" applyAlignment="1">
      <alignment horizontal="center"/>
    </xf>
    <xf numFmtId="0" fontId="11" fillId="34" borderId="1" xfId="4" applyNumberFormat="1" applyFont="1" applyFill="1" applyBorder="1" applyAlignment="1">
      <alignment horizontal="center" vertical="center" wrapText="1"/>
    </xf>
    <xf numFmtId="0" fontId="11" fillId="19" borderId="1" xfId="4" applyNumberFormat="1" applyFont="1" applyFill="1" applyBorder="1" applyAlignment="1">
      <alignment horizontal="center" vertical="center" wrapText="1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0" fontId="11" fillId="17" borderId="1" xfId="4" applyNumberFormat="1" applyFont="1" applyFill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center"/>
    </xf>
    <xf numFmtId="2" fontId="11" fillId="0" borderId="2" xfId="4" applyFont="1" applyFill="1" applyBorder="1" applyAlignment="1">
      <alignment horizontal="center"/>
    </xf>
    <xf numFmtId="1" fontId="17" fillId="3" borderId="7" xfId="4" applyNumberFormat="1" applyFont="1" applyFill="1" applyBorder="1" applyAlignment="1">
      <alignment horizontal="center" vertical="center" wrapText="1"/>
    </xf>
    <xf numFmtId="0" fontId="11" fillId="28" borderId="1" xfId="4" applyNumberFormat="1" applyFont="1" applyFill="1" applyBorder="1" applyAlignment="1">
      <alignment horizontal="center"/>
    </xf>
    <xf numFmtId="0" fontId="15" fillId="18" borderId="1" xfId="4" applyNumberFormat="1" applyFont="1" applyFill="1" applyBorder="1" applyAlignment="1">
      <alignment horizontal="center" vertical="center" wrapText="1"/>
    </xf>
    <xf numFmtId="0" fontId="73" fillId="0" borderId="1" xfId="4" applyNumberFormat="1" applyFont="1" applyBorder="1" applyAlignment="1">
      <alignment vertical="center" wrapText="1"/>
    </xf>
    <xf numFmtId="2" fontId="86" fillId="0" borderId="1" xfId="0" applyFont="1" applyBorder="1" applyAlignment="1">
      <alignment horizontal="center" vertical="center"/>
    </xf>
    <xf numFmtId="49" fontId="57" fillId="0" borderId="1" xfId="4" applyNumberFormat="1" applyFont="1" applyFill="1" applyBorder="1" applyAlignment="1">
      <alignment horizontal="center" vertical="center"/>
    </xf>
    <xf numFmtId="1" fontId="17" fillId="3" borderId="1" xfId="4" applyNumberFormat="1" applyFont="1" applyFill="1" applyBorder="1" applyAlignment="1">
      <alignment horizontal="center" vertical="center" wrapText="1"/>
    </xf>
    <xf numFmtId="0" fontId="17" fillId="4" borderId="1" xfId="4" applyNumberFormat="1" applyFont="1" applyFill="1" applyBorder="1" applyAlignment="1">
      <alignment horizontal="center" vertical="center" wrapText="1"/>
    </xf>
    <xf numFmtId="0" fontId="17" fillId="10" borderId="1" xfId="4" applyNumberFormat="1" applyFont="1" applyFill="1" applyBorder="1" applyAlignment="1">
      <alignment horizontal="center" vertical="center" wrapText="1"/>
    </xf>
    <xf numFmtId="2" fontId="11" fillId="0" borderId="5" xfId="4" applyFont="1" applyBorder="1" applyAlignment="1">
      <alignment horizontal="left"/>
    </xf>
    <xf numFmtId="0" fontId="7" fillId="0" borderId="5" xfId="0" applyNumberFormat="1" applyFont="1" applyBorder="1" applyAlignment="1">
      <alignment horizontal="center" vertical="center"/>
    </xf>
    <xf numFmtId="2" fontId="11" fillId="5" borderId="5" xfId="4" applyFont="1" applyFill="1" applyBorder="1" applyAlignment="1">
      <alignment horizontal="center"/>
    </xf>
    <xf numFmtId="0" fontId="11" fillId="30" borderId="5" xfId="4" applyNumberFormat="1" applyFont="1" applyFill="1" applyBorder="1" applyAlignment="1">
      <alignment horizontal="center"/>
    </xf>
    <xf numFmtId="1" fontId="17" fillId="3" borderId="5" xfId="4" applyNumberFormat="1" applyFont="1" applyFill="1" applyBorder="1" applyAlignment="1">
      <alignment horizontal="center" vertical="center" wrapText="1"/>
    </xf>
    <xf numFmtId="2" fontId="11" fillId="0" borderId="1" xfId="4" applyFont="1" applyBorder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7" fillId="35" borderId="1" xfId="0" applyNumberFormat="1" applyFont="1" applyFill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0" fillId="16" borderId="0" xfId="0" applyNumberFormat="1" applyFill="1"/>
    <xf numFmtId="0" fontId="0" fillId="16" borderId="0" xfId="0" applyNumberFormat="1" applyFill="1" applyAlignment="1">
      <alignment horizontal="center" vertical="center"/>
    </xf>
    <xf numFmtId="0" fontId="7" fillId="0" borderId="1" xfId="0" applyNumberFormat="1" applyFont="1" applyBorder="1" applyAlignment="1">
      <alignment horizontal="justify"/>
    </xf>
    <xf numFmtId="2" fontId="11" fillId="0" borderId="1" xfId="4" applyFont="1" applyBorder="1" applyAlignment="1">
      <alignment vertical="top"/>
    </xf>
    <xf numFmtId="0" fontId="23" fillId="0" borderId="2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0" fontId="0" fillId="0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15" fillId="19" borderId="9" xfId="8" applyFont="1" applyFill="1" applyBorder="1" applyAlignment="1">
      <alignment horizontal="center" vertical="center" wrapText="1"/>
    </xf>
    <xf numFmtId="0" fontId="15" fillId="19" borderId="10" xfId="8" applyFont="1" applyFill="1" applyBorder="1" applyAlignment="1">
      <alignment horizontal="center" vertical="center" wrapText="1"/>
    </xf>
    <xf numFmtId="0" fontId="7" fillId="26" borderId="1" xfId="4" applyNumberFormat="1" applyFont="1" applyFill="1" applyBorder="1" applyAlignment="1">
      <alignment horizontal="center"/>
    </xf>
    <xf numFmtId="0" fontId="45" fillId="15" borderId="40" xfId="4" applyNumberFormat="1" applyFont="1" applyFill="1" applyBorder="1" applyAlignment="1">
      <alignment vertical="center"/>
    </xf>
    <xf numFmtId="0" fontId="45" fillId="15" borderId="0" xfId="4" applyNumberFormat="1" applyFont="1" applyFill="1" applyBorder="1" applyAlignment="1">
      <alignment vertical="center"/>
    </xf>
    <xf numFmtId="0" fontId="11" fillId="0" borderId="0" xfId="4" applyNumberFormat="1" applyFont="1" applyBorder="1"/>
    <xf numFmtId="0" fontId="15" fillId="26" borderId="1" xfId="8" applyFont="1" applyFill="1" applyBorder="1" applyAlignment="1">
      <alignment horizontal="center" vertical="center" wrapText="1"/>
    </xf>
    <xf numFmtId="0" fontId="49" fillId="26" borderId="1" xfId="11" applyFont="1" applyFill="1" applyBorder="1" applyAlignment="1">
      <alignment horizontal="center" vertical="center" wrapText="1"/>
    </xf>
    <xf numFmtId="0" fontId="15" fillId="26" borderId="9" xfId="8" applyFont="1" applyFill="1" applyBorder="1" applyAlignment="1">
      <alignment horizontal="center" vertical="center" wrapText="1"/>
    </xf>
    <xf numFmtId="0" fontId="15" fillId="26" borderId="10" xfId="8" applyFont="1" applyFill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 vertical="center"/>
    </xf>
    <xf numFmtId="0" fontId="7" fillId="0" borderId="17" xfId="4" applyNumberFormat="1" applyBorder="1" applyAlignment="1">
      <alignment horizontal="center"/>
    </xf>
    <xf numFmtId="0" fontId="7" fillId="0" borderId="21" xfId="4" applyNumberFormat="1" applyBorder="1" applyAlignment="1">
      <alignment horizontal="center"/>
    </xf>
    <xf numFmtId="0" fontId="66" fillId="19" borderId="0" xfId="4" applyNumberFormat="1" applyFont="1" applyFill="1" applyBorder="1" applyAlignment="1">
      <alignment horizontal="left" vertical="center"/>
    </xf>
    <xf numFmtId="0" fontId="61" fillId="19" borderId="60" xfId="4" applyNumberFormat="1" applyFont="1" applyFill="1" applyBorder="1" applyAlignment="1">
      <alignment horizontal="left" vertical="center"/>
    </xf>
    <xf numFmtId="0" fontId="62" fillId="19" borderId="0" xfId="4" applyNumberFormat="1" applyFont="1" applyFill="1" applyBorder="1" applyAlignment="1">
      <alignment horizontal="left" vertical="center"/>
    </xf>
    <xf numFmtId="0" fontId="48" fillId="19" borderId="0" xfId="4" applyNumberFormat="1" applyFont="1" applyFill="1" applyBorder="1" applyAlignment="1">
      <alignment horizontal="left" vertical="top"/>
    </xf>
    <xf numFmtId="0" fontId="49" fillId="19" borderId="1" xfId="15" applyFont="1" applyFill="1" applyBorder="1" applyAlignment="1">
      <alignment horizontal="center" vertical="center" wrapText="1"/>
    </xf>
    <xf numFmtId="0" fontId="49" fillId="19" borderId="0" xfId="15" applyFont="1" applyFill="1" applyBorder="1" applyAlignment="1">
      <alignment horizontal="center" vertical="center" wrapText="1"/>
    </xf>
    <xf numFmtId="0" fontId="52" fillId="0" borderId="29" xfId="4" applyNumberFormat="1" applyFont="1" applyBorder="1" applyAlignment="1" applyProtection="1">
      <alignment horizontal="center" vertical="center"/>
    </xf>
    <xf numFmtId="0" fontId="50" fillId="0" borderId="29" xfId="4" applyNumberFormat="1" applyFont="1" applyBorder="1" applyAlignment="1" applyProtection="1">
      <alignment horizontal="center" vertical="center"/>
    </xf>
    <xf numFmtId="0" fontId="51" fillId="0" borderId="29" xfId="4" applyNumberFormat="1" applyFont="1" applyBorder="1" applyAlignment="1" applyProtection="1">
      <alignment horizontal="center" vertical="center"/>
    </xf>
    <xf numFmtId="0" fontId="53" fillId="0" borderId="29" xfId="4" applyNumberFormat="1" applyFont="1" applyBorder="1" applyAlignment="1" applyProtection="1">
      <alignment horizontal="center" vertical="center"/>
    </xf>
    <xf numFmtId="0" fontId="54" fillId="0" borderId="29" xfId="4" applyNumberFormat="1" applyFont="1" applyBorder="1" applyAlignment="1" applyProtection="1">
      <alignment horizontal="center" vertical="center"/>
    </xf>
    <xf numFmtId="0" fontId="55" fillId="0" borderId="29" xfId="4" applyNumberFormat="1" applyFont="1" applyBorder="1" applyAlignment="1" applyProtection="1">
      <alignment horizontal="center" vertical="center"/>
    </xf>
    <xf numFmtId="2" fontId="7" fillId="0" borderId="0" xfId="4"/>
    <xf numFmtId="2" fontId="7" fillId="0" borderId="0" xfId="4" applyAlignment="1"/>
    <xf numFmtId="0" fontId="7" fillId="0" borderId="0" xfId="4" applyNumberFormat="1" applyAlignment="1">
      <alignment horizontal="center" vertical="center"/>
    </xf>
    <xf numFmtId="0" fontId="103" fillId="0" borderId="0" xfId="4" applyNumberFormat="1" applyFont="1"/>
    <xf numFmtId="0" fontId="104" fillId="19" borderId="1" xfId="8" applyFont="1" applyFill="1" applyBorder="1" applyAlignment="1">
      <alignment horizontal="center" vertical="center" wrapText="1"/>
    </xf>
    <xf numFmtId="2" fontId="106" fillId="0" borderId="0" xfId="4" applyFont="1" applyAlignment="1"/>
    <xf numFmtId="0" fontId="35" fillId="0" borderId="1" xfId="4" applyNumberFormat="1" applyFont="1" applyBorder="1" applyAlignment="1">
      <alignment wrapText="1"/>
    </xf>
    <xf numFmtId="0" fontId="7" fillId="0" borderId="1" xfId="4" applyNumberFormat="1" applyFont="1" applyBorder="1" applyAlignment="1">
      <alignment vertical="top" wrapText="1"/>
    </xf>
    <xf numFmtId="0" fontId="7" fillId="0" borderId="1" xfId="4" applyNumberFormat="1" applyFont="1" applyBorder="1" applyAlignment="1">
      <alignment horizontal="center"/>
    </xf>
    <xf numFmtId="0" fontId="7" fillId="0" borderId="1" xfId="4" applyNumberFormat="1" applyBorder="1" applyAlignment="1">
      <alignment horizontal="justify" vertical="center"/>
    </xf>
    <xf numFmtId="0" fontId="107" fillId="10" borderId="1" xfId="4" applyNumberFormat="1" applyFont="1" applyFill="1" applyBorder="1" applyAlignment="1">
      <alignment horizontal="center" vertical="center" wrapText="1"/>
    </xf>
    <xf numFmtId="0" fontId="107" fillId="4" borderId="1" xfId="4" applyNumberFormat="1" applyFont="1" applyFill="1" applyBorder="1" applyAlignment="1">
      <alignment horizontal="center" vertical="center" wrapText="1"/>
    </xf>
    <xf numFmtId="1" fontId="107" fillId="3" borderId="1" xfId="4" applyNumberFormat="1" applyFont="1" applyFill="1" applyBorder="1" applyAlignment="1">
      <alignment horizontal="center" vertical="center" wrapText="1"/>
    </xf>
    <xf numFmtId="0" fontId="7" fillId="0" borderId="1" xfId="4" applyNumberFormat="1" applyBorder="1"/>
    <xf numFmtId="0" fontId="35" fillId="0" borderId="6" xfId="4" applyNumberFormat="1" applyFont="1" applyFill="1" applyBorder="1" applyAlignment="1">
      <alignment wrapText="1"/>
    </xf>
    <xf numFmtId="0" fontId="7" fillId="0" borderId="3" xfId="4" applyNumberFormat="1" applyFont="1" applyFill="1" applyBorder="1" applyAlignment="1">
      <alignment vertical="top" wrapText="1"/>
    </xf>
    <xf numFmtId="0" fontId="7" fillId="0" borderId="3" xfId="4" applyNumberFormat="1" applyFont="1" applyFill="1" applyBorder="1" applyAlignment="1">
      <alignment horizontal="center"/>
    </xf>
    <xf numFmtId="0" fontId="7" fillId="0" borderId="3" xfId="4" applyNumberFormat="1" applyFill="1" applyBorder="1"/>
    <xf numFmtId="0" fontId="7" fillId="0" borderId="3" xfId="4" applyNumberFormat="1" applyFont="1" applyFill="1" applyBorder="1" applyAlignment="1">
      <alignment horizontal="center" vertical="center"/>
    </xf>
    <xf numFmtId="0" fontId="17" fillId="0" borderId="3" xfId="4" applyNumberFormat="1" applyFont="1" applyFill="1" applyBorder="1" applyAlignment="1">
      <alignment horizontal="center" vertical="center" wrapText="1"/>
    </xf>
    <xf numFmtId="1" fontId="17" fillId="0" borderId="29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Border="1"/>
    <xf numFmtId="0" fontId="107" fillId="10" borderId="29" xfId="4" applyNumberFormat="1" applyFont="1" applyFill="1" applyBorder="1" applyAlignment="1">
      <alignment horizontal="center" vertical="center" wrapText="1"/>
    </xf>
    <xf numFmtId="0" fontId="7" fillId="0" borderId="1" xfId="4" applyNumberFormat="1" applyBorder="1" applyAlignment="1"/>
    <xf numFmtId="0" fontId="7" fillId="0" borderId="2" xfId="4" applyNumberFormat="1" applyFont="1" applyBorder="1"/>
    <xf numFmtId="0" fontId="7" fillId="0" borderId="2" xfId="4" applyNumberFormat="1" applyFont="1" applyBorder="1" applyAlignment="1">
      <alignment horizontal="center" vertical="center"/>
    </xf>
    <xf numFmtId="0" fontId="7" fillId="0" borderId="2" xfId="4" applyNumberFormat="1" applyBorder="1"/>
    <xf numFmtId="0" fontId="107" fillId="10" borderId="8" xfId="4" applyNumberFormat="1" applyFont="1" applyFill="1" applyBorder="1" applyAlignment="1">
      <alignment horizontal="center" vertical="center" wrapText="1"/>
    </xf>
    <xf numFmtId="0" fontId="107" fillId="4" borderId="2" xfId="4" applyNumberFormat="1" applyFont="1" applyFill="1" applyBorder="1" applyAlignment="1">
      <alignment horizontal="center" vertical="center" wrapText="1"/>
    </xf>
    <xf numFmtId="1" fontId="107" fillId="3" borderId="2" xfId="4" applyNumberFormat="1" applyFont="1" applyFill="1" applyBorder="1" applyAlignment="1">
      <alignment horizontal="center" vertical="center" wrapText="1"/>
    </xf>
    <xf numFmtId="0" fontId="40" fillId="0" borderId="0" xfId="4" applyNumberFormat="1" applyFont="1" applyBorder="1" applyAlignment="1">
      <alignment horizontal="justify" vertical="center"/>
    </xf>
    <xf numFmtId="0" fontId="7" fillId="0" borderId="0" xfId="4" applyNumberFormat="1" applyFont="1" applyBorder="1" applyAlignment="1">
      <alignment horizontal="center" vertical="center"/>
    </xf>
    <xf numFmtId="0" fontId="7" fillId="0" borderId="0" xfId="4" applyNumberFormat="1" applyBorder="1" applyAlignment="1">
      <alignment horizontal="justify" vertical="center"/>
    </xf>
    <xf numFmtId="164" fontId="7" fillId="0" borderId="0" xfId="4" applyNumberFormat="1" applyBorder="1" applyAlignment="1">
      <alignment horizontal="center" vertical="center"/>
    </xf>
    <xf numFmtId="0" fontId="7" fillId="0" borderId="0" xfId="4" applyNumberFormat="1" applyBorder="1"/>
    <xf numFmtId="0" fontId="7" fillId="0" borderId="5" xfId="4" applyNumberFormat="1" applyBorder="1" applyAlignment="1">
      <alignment horizontal="justify" vertical="center"/>
    </xf>
    <xf numFmtId="0" fontId="7" fillId="0" borderId="2" xfId="4" applyNumberFormat="1" applyBorder="1" applyAlignment="1">
      <alignment horizontal="center" vertical="center"/>
    </xf>
    <xf numFmtId="0" fontId="2" fillId="0" borderId="1" xfId="4" applyNumberFormat="1" applyFont="1" applyBorder="1" applyAlignment="1">
      <alignment vertical="center"/>
    </xf>
    <xf numFmtId="0" fontId="7" fillId="0" borderId="1" xfId="4" applyNumberFormat="1" applyFont="1" applyBorder="1" applyAlignment="1">
      <alignment vertical="center"/>
    </xf>
    <xf numFmtId="0" fontId="7" fillId="0" borderId="0" xfId="4" applyNumberFormat="1" applyFill="1" applyBorder="1"/>
    <xf numFmtId="0" fontId="2" fillId="0" borderId="2" xfId="4" applyNumberFormat="1" applyFont="1" applyBorder="1" applyAlignment="1">
      <alignment vertical="center"/>
    </xf>
    <xf numFmtId="0" fontId="7" fillId="0" borderId="2" xfId="4" applyNumberFormat="1" applyFont="1" applyBorder="1" applyAlignment="1">
      <alignment vertical="center"/>
    </xf>
    <xf numFmtId="0" fontId="7" fillId="0" borderId="1" xfId="4" applyNumberFormat="1" applyFont="1" applyBorder="1" applyAlignment="1">
      <alignment horizontal="justify" vertical="center"/>
    </xf>
    <xf numFmtId="0" fontId="2" fillId="0" borderId="1" xfId="4" applyNumberFormat="1" applyFont="1" applyBorder="1" applyAlignment="1">
      <alignment horizontal="center"/>
    </xf>
    <xf numFmtId="0" fontId="7" fillId="0" borderId="17" xfId="4" applyNumberFormat="1" applyBorder="1" applyAlignment="1">
      <alignment horizontal="justify" vertical="center"/>
    </xf>
    <xf numFmtId="0" fontId="7" fillId="0" borderId="21" xfId="4" applyNumberFormat="1" applyBorder="1"/>
    <xf numFmtId="0" fontId="2" fillId="0" borderId="46" xfId="4" applyNumberFormat="1" applyFont="1" applyBorder="1" applyAlignment="1">
      <alignment vertical="center"/>
    </xf>
    <xf numFmtId="0" fontId="2" fillId="0" borderId="46" xfId="4" applyNumberFormat="1" applyFont="1" applyFill="1" applyBorder="1" applyAlignment="1">
      <alignment vertical="center"/>
    </xf>
    <xf numFmtId="0" fontId="2" fillId="0" borderId="2" xfId="4" applyNumberFormat="1" applyFont="1" applyBorder="1" applyAlignment="1">
      <alignment horizontal="center"/>
    </xf>
    <xf numFmtId="0" fontId="107" fillId="10" borderId="2" xfId="4" applyNumberFormat="1" applyFont="1" applyFill="1" applyBorder="1" applyAlignment="1">
      <alignment horizontal="center" vertical="center" wrapText="1"/>
    </xf>
    <xf numFmtId="0" fontId="40" fillId="0" borderId="0" xfId="4" applyNumberFormat="1" applyFont="1" applyBorder="1" applyAlignment="1">
      <alignment vertical="center"/>
    </xf>
    <xf numFmtId="0" fontId="7" fillId="0" borderId="0" xfId="4" applyNumberFormat="1" applyBorder="1" applyAlignment="1">
      <alignment vertical="center"/>
    </xf>
    <xf numFmtId="0" fontId="40" fillId="0" borderId="0" xfId="4" applyNumberFormat="1" applyFont="1" applyBorder="1" applyAlignment="1"/>
    <xf numFmtId="0" fontId="104" fillId="12" borderId="2" xfId="8" applyFont="1" applyFill="1" applyBorder="1" applyAlignment="1">
      <alignment vertical="center" wrapText="1"/>
    </xf>
    <xf numFmtId="0" fontId="104" fillId="12" borderId="2" xfId="8" applyFont="1" applyFill="1" applyBorder="1" applyAlignment="1">
      <alignment horizontal="center" vertical="center" wrapText="1"/>
    </xf>
    <xf numFmtId="0" fontId="104" fillId="12" borderId="14" xfId="8" applyFont="1" applyFill="1" applyBorder="1" applyAlignment="1">
      <alignment vertical="center" wrapText="1"/>
    </xf>
    <xf numFmtId="0" fontId="7" fillId="36" borderId="1" xfId="4" applyNumberFormat="1" applyFont="1" applyFill="1" applyBorder="1" applyAlignment="1">
      <alignment horizontal="center" vertical="center" wrapText="1"/>
    </xf>
    <xf numFmtId="0" fontId="107" fillId="10" borderId="5" xfId="4" applyNumberFormat="1" applyFont="1" applyFill="1" applyBorder="1" applyAlignment="1">
      <alignment horizontal="center" vertical="center" wrapText="1"/>
    </xf>
    <xf numFmtId="0" fontId="107" fillId="4" borderId="5" xfId="4" applyNumberFormat="1" applyFont="1" applyFill="1" applyBorder="1" applyAlignment="1">
      <alignment horizontal="center" vertical="center" wrapText="1"/>
    </xf>
    <xf numFmtId="1" fontId="107" fillId="3" borderId="5" xfId="4" applyNumberFormat="1" applyFont="1" applyFill="1" applyBorder="1" applyAlignment="1">
      <alignment horizontal="center" vertical="center" wrapText="1"/>
    </xf>
    <xf numFmtId="0" fontId="7" fillId="0" borderId="1" xfId="4" applyNumberFormat="1" applyFill="1" applyBorder="1" applyAlignment="1">
      <alignment horizontal="center" vertical="center" wrapText="1"/>
    </xf>
    <xf numFmtId="0" fontId="7" fillId="0" borderId="0" xfId="4" applyNumberFormat="1" applyFont="1"/>
    <xf numFmtId="0" fontId="11" fillId="0" borderId="50" xfId="4" applyNumberFormat="1" applyFont="1" applyFill="1" applyBorder="1"/>
    <xf numFmtId="0" fontId="7" fillId="0" borderId="0" xfId="4" applyNumberFormat="1" applyAlignment="1">
      <alignment vertical="center"/>
    </xf>
    <xf numFmtId="0" fontId="104" fillId="19" borderId="2" xfId="8" applyFont="1" applyFill="1" applyBorder="1" applyAlignment="1">
      <alignment horizontal="center" vertical="center" wrapText="1"/>
    </xf>
    <xf numFmtId="0" fontId="35" fillId="0" borderId="0" xfId="4" applyNumberFormat="1" applyFont="1" applyFill="1" applyBorder="1" applyAlignment="1">
      <alignment wrapText="1"/>
    </xf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center" vertical="center"/>
    </xf>
    <xf numFmtId="0" fontId="107" fillId="0" borderId="0" xfId="4" applyNumberFormat="1" applyFont="1" applyFill="1" applyBorder="1" applyAlignment="1">
      <alignment horizontal="center" vertical="center" wrapText="1"/>
    </xf>
    <xf numFmtId="1" fontId="107" fillId="0" borderId="0" xfId="4" applyNumberFormat="1" applyFont="1" applyFill="1" applyBorder="1" applyAlignment="1">
      <alignment horizontal="center" vertical="center" wrapText="1"/>
    </xf>
    <xf numFmtId="0" fontId="40" fillId="0" borderId="0" xfId="4" applyNumberFormat="1" applyFont="1" applyFill="1" applyBorder="1" applyAlignment="1">
      <alignment vertical="center"/>
    </xf>
    <xf numFmtId="0" fontId="7" fillId="0" borderId="0" xfId="4" applyNumberFormat="1" applyFill="1" applyBorder="1" applyAlignment="1">
      <alignment vertical="center"/>
    </xf>
    <xf numFmtId="0" fontId="7" fillId="0" borderId="0" xfId="4" applyNumberFormat="1" applyFill="1" applyBorder="1" applyAlignment="1">
      <alignment horizontal="center" vertical="center"/>
    </xf>
    <xf numFmtId="164" fontId="7" fillId="0" borderId="0" xfId="4" applyNumberFormat="1" applyFill="1" applyBorder="1" applyAlignment="1">
      <alignment horizontal="center" vertical="center"/>
    </xf>
    <xf numFmtId="0" fontId="2" fillId="0" borderId="1" xfId="4" applyNumberFormat="1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vertical="center"/>
    </xf>
    <xf numFmtId="0" fontId="2" fillId="0" borderId="24" xfId="4" applyNumberFormat="1" applyFont="1" applyFill="1" applyBorder="1" applyAlignment="1">
      <alignment vertical="center"/>
    </xf>
    <xf numFmtId="0" fontId="7" fillId="0" borderId="17" xfId="4" applyNumberFormat="1" applyFont="1" applyBorder="1" applyAlignment="1">
      <alignment horizontal="center" vertical="center"/>
    </xf>
    <xf numFmtId="0" fontId="107" fillId="10" borderId="16" xfId="4" applyNumberFormat="1" applyFont="1" applyFill="1" applyBorder="1" applyAlignment="1">
      <alignment horizontal="center" vertical="center" wrapText="1"/>
    </xf>
    <xf numFmtId="0" fontId="107" fillId="4" borderId="16" xfId="4" applyNumberFormat="1" applyFont="1" applyFill="1" applyBorder="1" applyAlignment="1">
      <alignment horizontal="center" vertical="center" wrapText="1"/>
    </xf>
    <xf numFmtId="1" fontId="107" fillId="3" borderId="73" xfId="4" applyNumberFormat="1" applyFont="1" applyFill="1" applyBorder="1" applyAlignment="1">
      <alignment horizontal="center" vertical="center" wrapText="1"/>
    </xf>
    <xf numFmtId="0" fontId="2" fillId="0" borderId="25" xfId="4" applyNumberFormat="1" applyFont="1" applyFill="1" applyBorder="1" applyAlignment="1">
      <alignment vertical="center"/>
    </xf>
    <xf numFmtId="1" fontId="107" fillId="3" borderId="14" xfId="4" applyNumberFormat="1" applyFont="1" applyFill="1" applyBorder="1" applyAlignment="1">
      <alignment horizontal="center" vertical="center" wrapText="1"/>
    </xf>
    <xf numFmtId="1" fontId="107" fillId="3" borderId="19" xfId="4" applyNumberFormat="1" applyFont="1" applyFill="1" applyBorder="1" applyAlignment="1">
      <alignment horizontal="center" vertical="center" wrapText="1"/>
    </xf>
    <xf numFmtId="0" fontId="2" fillId="0" borderId="26" xfId="4" applyNumberFormat="1" applyFont="1" applyFill="1" applyBorder="1" applyAlignment="1">
      <alignment vertical="center"/>
    </xf>
    <xf numFmtId="0" fontId="7" fillId="0" borderId="21" xfId="4" applyNumberFormat="1" applyFont="1" applyBorder="1" applyAlignment="1">
      <alignment horizontal="center" vertical="center"/>
    </xf>
    <xf numFmtId="0" fontId="107" fillId="10" borderId="21" xfId="4" applyNumberFormat="1" applyFont="1" applyFill="1" applyBorder="1" applyAlignment="1">
      <alignment horizontal="center" vertical="center" wrapText="1"/>
    </xf>
    <xf numFmtId="0" fontId="107" fillId="4" borderId="21" xfId="4" applyNumberFormat="1" applyFont="1" applyFill="1" applyBorder="1" applyAlignment="1">
      <alignment horizontal="center" vertical="center" wrapText="1"/>
    </xf>
    <xf numFmtId="1" fontId="107" fillId="3" borderId="22" xfId="4" applyNumberFormat="1" applyFont="1" applyFill="1" applyBorder="1" applyAlignment="1">
      <alignment horizontal="center" vertical="center" wrapText="1"/>
    </xf>
    <xf numFmtId="0" fontId="7" fillId="0" borderId="17" xfId="4" applyNumberFormat="1" applyBorder="1"/>
    <xf numFmtId="0" fontId="7" fillId="0" borderId="17" xfId="4" applyNumberFormat="1" applyFont="1" applyFill="1" applyBorder="1" applyAlignment="1">
      <alignment horizontal="center" vertical="center"/>
    </xf>
    <xf numFmtId="0" fontId="107" fillId="10" borderId="17" xfId="4" applyNumberFormat="1" applyFont="1" applyFill="1" applyBorder="1" applyAlignment="1">
      <alignment horizontal="center" vertical="center" wrapText="1"/>
    </xf>
    <xf numFmtId="0" fontId="107" fillId="4" borderId="17" xfId="4" applyNumberFormat="1" applyFont="1" applyFill="1" applyBorder="1" applyAlignment="1">
      <alignment horizontal="center" vertical="center" wrapText="1"/>
    </xf>
    <xf numFmtId="1" fontId="107" fillId="3" borderId="18" xfId="4" applyNumberFormat="1" applyFont="1" applyFill="1" applyBorder="1" applyAlignment="1">
      <alignment horizontal="center" vertical="center" wrapText="1"/>
    </xf>
    <xf numFmtId="0" fontId="7" fillId="0" borderId="1" xfId="4" applyNumberFormat="1" applyFill="1" applyBorder="1" applyAlignment="1">
      <alignment horizontal="center" vertical="center"/>
    </xf>
    <xf numFmtId="0" fontId="7" fillId="0" borderId="21" xfId="4" applyNumberFormat="1" applyFont="1" applyBorder="1" applyAlignment="1">
      <alignment horizontal="justify"/>
    </xf>
    <xf numFmtId="0" fontId="7" fillId="0" borderId="21" xfId="4" applyNumberFormat="1" applyFill="1" applyBorder="1" applyAlignment="1">
      <alignment horizontal="center" vertical="center"/>
    </xf>
    <xf numFmtId="0" fontId="7" fillId="0" borderId="17" xfId="4" applyNumberFormat="1" applyBorder="1" applyAlignment="1">
      <alignment horizontal="left" vertical="center"/>
    </xf>
    <xf numFmtId="0" fontId="2" fillId="0" borderId="75" xfId="4" applyNumberFormat="1" applyFont="1" applyFill="1" applyBorder="1" applyAlignment="1">
      <alignment vertical="center"/>
    </xf>
    <xf numFmtId="0" fontId="7" fillId="0" borderId="2" xfId="4" applyNumberFormat="1" applyBorder="1" applyAlignment="1">
      <alignment horizontal="left" vertical="center"/>
    </xf>
    <xf numFmtId="0" fontId="7" fillId="0" borderId="2" xfId="4" applyNumberFormat="1" applyFont="1" applyFill="1" applyBorder="1" applyAlignment="1">
      <alignment horizontal="center" vertical="center"/>
    </xf>
    <xf numFmtId="0" fontId="2" fillId="0" borderId="0" xfId="4" applyNumberFormat="1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vertical="center" wrapText="1"/>
    </xf>
    <xf numFmtId="0" fontId="40" fillId="0" borderId="1" xfId="4" applyNumberFormat="1" applyFont="1" applyBorder="1" applyAlignment="1">
      <alignment horizontal="justify" vertical="center"/>
    </xf>
    <xf numFmtId="0" fontId="66" fillId="19" borderId="0" xfId="4" applyNumberFormat="1" applyFont="1" applyFill="1" applyBorder="1" applyAlignment="1">
      <alignment horizontal="center" vertical="center"/>
    </xf>
    <xf numFmtId="0" fontId="7" fillId="0" borderId="0" xfId="4" applyNumberFormat="1" applyAlignment="1">
      <alignment horizontal="center"/>
    </xf>
    <xf numFmtId="0" fontId="7" fillId="0" borderId="17" xfId="4" applyNumberFormat="1" applyBorder="1" applyAlignment="1">
      <alignment horizontal="center" vertical="center"/>
    </xf>
    <xf numFmtId="0" fontId="7" fillId="0" borderId="17" xfId="4" applyNumberFormat="1" applyFont="1" applyBorder="1" applyAlignment="1">
      <alignment horizontal="center"/>
    </xf>
    <xf numFmtId="0" fontId="7" fillId="0" borderId="21" xfId="4" applyNumberFormat="1" applyFont="1" applyBorder="1" applyAlignment="1">
      <alignment horizontal="center"/>
    </xf>
    <xf numFmtId="0" fontId="7" fillId="0" borderId="21" xfId="4" applyNumberFormat="1" applyBorder="1" applyAlignment="1">
      <alignment horizontal="center" vertical="center"/>
    </xf>
    <xf numFmtId="0" fontId="7" fillId="0" borderId="1" xfId="4" applyNumberFormat="1" applyBorder="1" applyAlignment="1">
      <alignment horizontal="center"/>
    </xf>
    <xf numFmtId="0" fontId="7" fillId="0" borderId="2" xfId="4" applyNumberFormat="1" applyFont="1" applyBorder="1" applyAlignment="1">
      <alignment horizontal="center"/>
    </xf>
    <xf numFmtId="0" fontId="7" fillId="0" borderId="2" xfId="4" applyNumberFormat="1" applyBorder="1" applyAlignment="1">
      <alignment horizontal="center"/>
    </xf>
    <xf numFmtId="0" fontId="7" fillId="0" borderId="17" xfId="4" applyNumberFormat="1" applyFill="1" applyBorder="1" applyAlignment="1">
      <alignment horizontal="center" vertical="center"/>
    </xf>
    <xf numFmtId="0" fontId="7" fillId="0" borderId="2" xfId="4" applyNumberFormat="1" applyFill="1" applyBorder="1" applyAlignment="1">
      <alignment horizontal="center" vertical="center"/>
    </xf>
    <xf numFmtId="0" fontId="7" fillId="0" borderId="17" xfId="4" applyNumberFormat="1" applyFill="1" applyBorder="1" applyAlignment="1">
      <alignment horizontal="center"/>
    </xf>
    <xf numFmtId="0" fontId="7" fillId="0" borderId="1" xfId="4" applyNumberFormat="1" applyFill="1" applyBorder="1" applyAlignment="1">
      <alignment horizontal="center"/>
    </xf>
    <xf numFmtId="0" fontId="7" fillId="0" borderId="2" xfId="4" applyNumberFormat="1" applyFill="1" applyBorder="1" applyAlignment="1">
      <alignment horizontal="center"/>
    </xf>
    <xf numFmtId="0" fontId="107" fillId="10" borderId="57" xfId="4" applyNumberFormat="1" applyFont="1" applyFill="1" applyBorder="1" applyAlignment="1">
      <alignment horizontal="center" vertical="center" wrapText="1"/>
    </xf>
    <xf numFmtId="0" fontId="107" fillId="4" borderId="57" xfId="4" applyNumberFormat="1" applyFont="1" applyFill="1" applyBorder="1" applyAlignment="1">
      <alignment horizontal="center" vertical="center" wrapText="1"/>
    </xf>
    <xf numFmtId="1" fontId="107" fillId="3" borderId="58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left" vertical="top"/>
    </xf>
    <xf numFmtId="0" fontId="7" fillId="0" borderId="29" xfId="4" applyNumberFormat="1" applyFont="1" applyBorder="1" applyAlignment="1">
      <alignment horizontal="center" vertical="center"/>
    </xf>
    <xf numFmtId="0" fontId="7" fillId="0" borderId="1" xfId="4" applyNumberFormat="1" applyFont="1" applyBorder="1" applyAlignment="1">
      <alignment horizontal="center" vertical="center" wrapText="1"/>
    </xf>
    <xf numFmtId="0" fontId="108" fillId="10" borderId="1" xfId="4" applyNumberFormat="1" applyFont="1" applyFill="1" applyBorder="1" applyAlignment="1">
      <alignment horizontal="center" vertical="center" wrapText="1"/>
    </xf>
    <xf numFmtId="0" fontId="108" fillId="4" borderId="1" xfId="4" applyNumberFormat="1" applyFont="1" applyFill="1" applyBorder="1" applyAlignment="1">
      <alignment horizontal="center" vertical="center" wrapText="1"/>
    </xf>
    <xf numFmtId="1" fontId="108" fillId="3" borderId="1" xfId="4" applyNumberFormat="1" applyFont="1" applyFill="1" applyBorder="1" applyAlignment="1">
      <alignment horizontal="center" vertical="center" wrapText="1"/>
    </xf>
    <xf numFmtId="0" fontId="7" fillId="0" borderId="29" xfId="4" applyNumberFormat="1" applyFont="1" applyBorder="1" applyAlignment="1">
      <alignment horizontal="center"/>
    </xf>
    <xf numFmtId="0" fontId="7" fillId="0" borderId="2" xfId="4" applyNumberFormat="1" applyFont="1" applyBorder="1" applyAlignment="1">
      <alignment wrapText="1"/>
    </xf>
    <xf numFmtId="0" fontId="7" fillId="0" borderId="1" xfId="4" applyNumberFormat="1" applyFill="1" applyBorder="1"/>
    <xf numFmtId="0" fontId="7" fillId="0" borderId="0" xfId="4" applyNumberFormat="1" applyFill="1" applyBorder="1" applyAlignment="1"/>
    <xf numFmtId="2" fontId="11" fillId="0" borderId="0" xfId="4" applyFont="1" applyBorder="1" applyAlignment="1">
      <alignment horizontal="center" vertical="center" wrapText="1"/>
    </xf>
    <xf numFmtId="2" fontId="11" fillId="0" borderId="1" xfId="4" applyFont="1" applyBorder="1" applyAlignment="1">
      <alignment horizontal="center" vertical="center" wrapText="1"/>
    </xf>
    <xf numFmtId="0" fontId="111" fillId="10" borderId="1" xfId="4" applyNumberFormat="1" applyFont="1" applyFill="1" applyBorder="1" applyAlignment="1">
      <alignment horizontal="center" vertical="center" wrapText="1"/>
    </xf>
    <xf numFmtId="0" fontId="111" fillId="4" borderId="1" xfId="4" applyNumberFormat="1" applyFont="1" applyFill="1" applyBorder="1" applyAlignment="1">
      <alignment horizontal="center" vertical="center" wrapText="1"/>
    </xf>
    <xf numFmtId="1" fontId="111" fillId="3" borderId="1" xfId="4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center" vertical="center"/>
    </xf>
    <xf numFmtId="0" fontId="11" fillId="0" borderId="5" xfId="4" applyNumberFormat="1" applyFont="1" applyBorder="1" applyAlignment="1">
      <alignment horizontal="center" vertical="center"/>
    </xf>
    <xf numFmtId="0" fontId="11" fillId="0" borderId="17" xfId="4" applyNumberFormat="1" applyFont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1" fillId="0" borderId="46" xfId="4" applyNumberFormat="1" applyFont="1" applyBorder="1" applyAlignment="1">
      <alignment vertical="center"/>
    </xf>
    <xf numFmtId="0" fontId="76" fillId="0" borderId="0" xfId="0" applyNumberFormat="1" applyFont="1" applyFill="1"/>
    <xf numFmtId="0" fontId="6" fillId="20" borderId="43" xfId="3" applyNumberFormat="1" applyFill="1" applyBorder="1" applyAlignment="1" applyProtection="1"/>
    <xf numFmtId="0" fontId="27" fillId="20" borderId="0" xfId="0" applyNumberFormat="1" applyFont="1" applyFill="1" applyBorder="1" applyAlignment="1">
      <alignment horizontal="right"/>
    </xf>
    <xf numFmtId="0" fontId="29" fillId="20" borderId="79" xfId="0" applyNumberFormat="1" applyFont="1" applyFill="1" applyBorder="1"/>
    <xf numFmtId="0" fontId="46" fillId="20" borderId="80" xfId="0" applyNumberFormat="1" applyFont="1" applyFill="1" applyBorder="1"/>
    <xf numFmtId="0" fontId="29" fillId="20" borderId="80" xfId="0" applyNumberFormat="1" applyFont="1" applyFill="1" applyBorder="1"/>
    <xf numFmtId="0" fontId="46" fillId="20" borderId="83" xfId="0" applyNumberFormat="1" applyFont="1" applyFill="1" applyBorder="1"/>
    <xf numFmtId="0" fontId="28" fillId="20" borderId="78" xfId="0" applyNumberFormat="1" applyFont="1" applyFill="1" applyBorder="1"/>
    <xf numFmtId="0" fontId="28" fillId="20" borderId="59" xfId="0" applyNumberFormat="1" applyFont="1" applyFill="1" applyBorder="1" applyAlignment="1">
      <alignment horizontal="right"/>
    </xf>
    <xf numFmtId="0" fontId="28" fillId="20" borderId="59" xfId="0" applyNumberFormat="1" applyFont="1" applyFill="1" applyBorder="1"/>
    <xf numFmtId="0" fontId="29" fillId="20" borderId="59" xfId="0" applyNumberFormat="1" applyFont="1" applyFill="1" applyBorder="1"/>
    <xf numFmtId="0" fontId="46" fillId="20" borderId="60" xfId="0" applyNumberFormat="1" applyFont="1" applyFill="1" applyBorder="1"/>
    <xf numFmtId="0" fontId="83" fillId="20" borderId="60" xfId="0" applyNumberFormat="1" applyFont="1" applyFill="1" applyBorder="1" applyAlignment="1">
      <alignment horizontal="center" vertical="center"/>
    </xf>
    <xf numFmtId="0" fontId="31" fillId="20" borderId="60" xfId="0" applyNumberFormat="1" applyFont="1" applyFill="1" applyBorder="1" applyAlignment="1">
      <alignment horizontal="center"/>
    </xf>
    <xf numFmtId="0" fontId="27" fillId="20" borderId="60" xfId="0" applyNumberFormat="1" applyFont="1" applyFill="1" applyBorder="1"/>
    <xf numFmtId="0" fontId="59" fillId="20" borderId="60" xfId="0" applyNumberFormat="1" applyFont="1" applyFill="1" applyBorder="1" applyAlignment="1">
      <alignment wrapText="1"/>
    </xf>
    <xf numFmtId="0" fontId="30" fillId="20" borderId="80" xfId="0" applyNumberFormat="1" applyFont="1" applyFill="1" applyBorder="1"/>
    <xf numFmtId="0" fontId="27" fillId="20" borderId="81" xfId="0" applyNumberFormat="1" applyFont="1" applyFill="1" applyBorder="1"/>
    <xf numFmtId="0" fontId="46" fillId="20" borderId="82" xfId="0" applyNumberFormat="1" applyFont="1" applyFill="1" applyBorder="1" applyAlignment="1">
      <alignment horizontal="right"/>
    </xf>
    <xf numFmtId="0" fontId="46" fillId="20" borderId="82" xfId="0" applyNumberFormat="1" applyFont="1" applyFill="1" applyBorder="1"/>
    <xf numFmtId="0" fontId="27" fillId="20" borderId="82" xfId="0" applyNumberFormat="1" applyFont="1" applyFill="1" applyBorder="1"/>
    <xf numFmtId="0" fontId="45" fillId="20" borderId="43" xfId="0" applyNumberFormat="1" applyFont="1" applyFill="1" applyBorder="1" applyAlignment="1">
      <alignment horizontal="right" vertical="center"/>
    </xf>
    <xf numFmtId="0" fontId="48" fillId="20" borderId="43" xfId="0" applyNumberFormat="1" applyFont="1" applyFill="1" applyBorder="1" applyAlignment="1">
      <alignment horizontal="left" vertical="center"/>
    </xf>
    <xf numFmtId="0" fontId="47" fillId="20" borderId="43" xfId="3" applyFont="1" applyFill="1" applyBorder="1" applyAlignment="1" applyProtection="1">
      <alignment horizontal="center"/>
    </xf>
    <xf numFmtId="0" fontId="59" fillId="20" borderId="43" xfId="0" applyNumberFormat="1" applyFont="1" applyFill="1" applyBorder="1" applyAlignment="1">
      <alignment horizontal="center" wrapText="1"/>
    </xf>
    <xf numFmtId="0" fontId="11" fillId="26" borderId="5" xfId="4" applyNumberFormat="1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 wrapText="1"/>
    </xf>
    <xf numFmtId="0" fontId="11" fillId="26" borderId="17" xfId="4" applyNumberFormat="1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 wrapText="1"/>
    </xf>
    <xf numFmtId="0" fontId="15" fillId="0" borderId="25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1" fillId="28" borderId="21" xfId="4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0" fontId="88" fillId="0" borderId="43" xfId="4" applyNumberFormat="1" applyFont="1" applyFill="1" applyBorder="1" applyAlignment="1">
      <alignment horizontal="center" vertical="center" wrapText="1"/>
    </xf>
    <xf numFmtId="0" fontId="15" fillId="0" borderId="75" xfId="2" applyFont="1" applyFill="1" applyBorder="1" applyAlignment="1">
      <alignment horizontal="center" vertical="center" wrapText="1"/>
    </xf>
    <xf numFmtId="0" fontId="11" fillId="28" borderId="2" xfId="4" applyNumberFormat="1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 wrapText="1"/>
    </xf>
    <xf numFmtId="1" fontId="17" fillId="3" borderId="14" xfId="4" applyNumberFormat="1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0" fontId="15" fillId="0" borderId="85" xfId="4" applyNumberFormat="1" applyFont="1" applyBorder="1" applyAlignment="1">
      <alignment horizontal="center" vertical="center" wrapText="1"/>
    </xf>
    <xf numFmtId="1" fontId="17" fillId="3" borderId="23" xfId="4" applyNumberFormat="1" applyFont="1" applyFill="1" applyBorder="1" applyAlignment="1">
      <alignment horizontal="center" vertical="center" wrapText="1"/>
    </xf>
    <xf numFmtId="2" fontId="85" fillId="0" borderId="24" xfId="0" applyFont="1" applyBorder="1" applyAlignment="1">
      <alignment horizontal="center" vertical="center" wrapText="1"/>
    </xf>
    <xf numFmtId="2" fontId="85" fillId="0" borderId="25" xfId="0" applyFont="1" applyBorder="1" applyAlignment="1">
      <alignment horizontal="center" vertical="center" wrapText="1"/>
    </xf>
    <xf numFmtId="2" fontId="85" fillId="0" borderId="26" xfId="0" applyFont="1" applyBorder="1" applyAlignment="1">
      <alignment horizontal="center" vertical="center" wrapText="1"/>
    </xf>
    <xf numFmtId="0" fontId="11" fillId="27" borderId="17" xfId="4" applyNumberFormat="1" applyFont="1" applyFill="1" applyBorder="1" applyAlignment="1">
      <alignment horizontal="center" vertical="center"/>
    </xf>
    <xf numFmtId="0" fontId="87" fillId="10" borderId="17" xfId="4" applyNumberFormat="1" applyFont="1" applyFill="1" applyBorder="1" applyAlignment="1">
      <alignment horizontal="center" vertical="center"/>
    </xf>
    <xf numFmtId="0" fontId="87" fillId="4" borderId="17" xfId="4" applyNumberFormat="1" applyFont="1" applyFill="1" applyBorder="1" applyAlignment="1">
      <alignment horizontal="center" vertical="center"/>
    </xf>
    <xf numFmtId="1" fontId="87" fillId="3" borderId="18" xfId="4" applyNumberFormat="1" applyFont="1" applyFill="1" applyBorder="1" applyAlignment="1">
      <alignment horizontal="center" vertical="center"/>
    </xf>
    <xf numFmtId="1" fontId="87" fillId="3" borderId="19" xfId="4" applyNumberFormat="1" applyFont="1" applyFill="1" applyBorder="1" applyAlignment="1">
      <alignment horizontal="center" vertical="center"/>
    </xf>
    <xf numFmtId="0" fontId="11" fillId="26" borderId="21" xfId="4" applyNumberFormat="1" applyFont="1" applyFill="1" applyBorder="1" applyAlignment="1">
      <alignment horizontal="center" vertical="center"/>
    </xf>
    <xf numFmtId="0" fontId="87" fillId="10" borderId="21" xfId="4" applyNumberFormat="1" applyFont="1" applyFill="1" applyBorder="1" applyAlignment="1">
      <alignment horizontal="center" vertical="center"/>
    </xf>
    <xf numFmtId="0" fontId="87" fillId="4" borderId="21" xfId="4" applyNumberFormat="1" applyFont="1" applyFill="1" applyBorder="1" applyAlignment="1">
      <alignment horizontal="center" vertical="center"/>
    </xf>
    <xf numFmtId="1" fontId="87" fillId="3" borderId="22" xfId="4" applyNumberFormat="1" applyFont="1" applyFill="1" applyBorder="1" applyAlignment="1">
      <alignment horizontal="center" vertical="center"/>
    </xf>
    <xf numFmtId="0" fontId="17" fillId="10" borderId="77" xfId="4" applyNumberFormat="1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/>
    </xf>
    <xf numFmtId="0" fontId="107" fillId="4" borderId="1" xfId="4" applyNumberFormat="1" applyFont="1" applyFill="1" applyBorder="1" applyAlignment="1">
      <alignment horizontal="center" vertical="center" wrapText="1"/>
    </xf>
    <xf numFmtId="0" fontId="71" fillId="10" borderId="1" xfId="4" applyNumberFormat="1" applyFont="1" applyFill="1" applyBorder="1" applyAlignment="1">
      <alignment horizontal="center" vertical="center" wrapText="1"/>
    </xf>
    <xf numFmtId="0" fontId="71" fillId="4" borderId="1" xfId="4" applyNumberFormat="1" applyFont="1" applyFill="1" applyBorder="1" applyAlignment="1">
      <alignment horizontal="center" vertical="center" wrapText="1"/>
    </xf>
    <xf numFmtId="0" fontId="117" fillId="10" borderId="1" xfId="4" applyNumberFormat="1" applyFont="1" applyFill="1" applyBorder="1" applyAlignment="1">
      <alignment horizontal="center" vertical="center" wrapText="1"/>
    </xf>
    <xf numFmtId="0" fontId="117" fillId="4" borderId="1" xfId="4" applyNumberFormat="1" applyFont="1" applyFill="1" applyBorder="1" applyAlignment="1">
      <alignment horizontal="center" vertical="center" wrapText="1"/>
    </xf>
    <xf numFmtId="1" fontId="117" fillId="3" borderId="6" xfId="4" applyNumberFormat="1" applyFont="1" applyFill="1" applyBorder="1" applyAlignment="1">
      <alignment horizontal="center" vertical="center" wrapText="1"/>
    </xf>
    <xf numFmtId="0" fontId="117" fillId="15" borderId="3" xfId="8" applyFont="1" applyFill="1" applyBorder="1" applyAlignment="1">
      <alignment wrapText="1"/>
    </xf>
    <xf numFmtId="0" fontId="118" fillId="0" borderId="0" xfId="4" applyNumberFormat="1" applyFont="1" applyAlignment="1">
      <alignment horizontal="center" vertical="center" wrapText="1"/>
    </xf>
    <xf numFmtId="1" fontId="118" fillId="0" borderId="0" xfId="4" applyNumberFormat="1" applyFont="1" applyAlignment="1">
      <alignment horizontal="center" vertical="center" wrapText="1"/>
    </xf>
    <xf numFmtId="2" fontId="119" fillId="0" borderId="0" xfId="0" applyFont="1"/>
    <xf numFmtId="2" fontId="120" fillId="0" borderId="0" xfId="0" applyFont="1" applyBorder="1" applyAlignment="1">
      <alignment horizontal="right"/>
    </xf>
    <xf numFmtId="2" fontId="119" fillId="0" borderId="0" xfId="0" applyFont="1" applyBorder="1"/>
    <xf numFmtId="2" fontId="119" fillId="0" borderId="0" xfId="0" applyFont="1" applyBorder="1" applyAlignment="1">
      <alignment wrapText="1"/>
    </xf>
    <xf numFmtId="2" fontId="121" fillId="0" borderId="0" xfId="0" applyFont="1" applyAlignment="1"/>
    <xf numFmtId="0" fontId="119" fillId="0" borderId="0" xfId="4" applyNumberFormat="1" applyFont="1"/>
    <xf numFmtId="0" fontId="122" fillId="19" borderId="0" xfId="0" applyNumberFormat="1" applyFont="1" applyFill="1" applyBorder="1" applyAlignment="1">
      <alignment horizontal="left" vertical="center"/>
    </xf>
    <xf numFmtId="0" fontId="123" fillId="19" borderId="0" xfId="4" applyNumberFormat="1" applyFont="1" applyFill="1" applyBorder="1" applyAlignment="1"/>
    <xf numFmtId="0" fontId="124" fillId="19" borderId="0" xfId="0" applyNumberFormat="1" applyFont="1" applyFill="1" applyBorder="1" applyAlignment="1">
      <alignment horizontal="left" vertical="top"/>
    </xf>
    <xf numFmtId="0" fontId="122" fillId="19" borderId="0" xfId="3" applyFont="1" applyFill="1" applyBorder="1" applyAlignment="1" applyProtection="1">
      <alignment horizontal="left"/>
    </xf>
    <xf numFmtId="0" fontId="122" fillId="19" borderId="53" xfId="0" applyNumberFormat="1" applyFont="1" applyFill="1" applyBorder="1" applyAlignment="1">
      <alignment horizontal="left" vertical="center"/>
    </xf>
    <xf numFmtId="0" fontId="123" fillId="19" borderId="53" xfId="4" applyNumberFormat="1" applyFont="1" applyFill="1" applyBorder="1" applyAlignment="1"/>
    <xf numFmtId="0" fontId="124" fillId="19" borderId="53" xfId="0" applyNumberFormat="1" applyFont="1" applyFill="1" applyBorder="1" applyAlignment="1">
      <alignment horizontal="left" vertical="top"/>
    </xf>
    <xf numFmtId="0" fontId="122" fillId="19" borderId="53" xfId="3" applyFont="1" applyFill="1" applyBorder="1" applyAlignment="1" applyProtection="1">
      <alignment horizontal="left"/>
    </xf>
    <xf numFmtId="0" fontId="119" fillId="0" borderId="0" xfId="4" applyNumberFormat="1" applyFont="1" applyFill="1" applyBorder="1"/>
    <xf numFmtId="0" fontId="122" fillId="0" borderId="0" xfId="0" applyNumberFormat="1" applyFont="1" applyFill="1" applyBorder="1" applyAlignment="1">
      <alignment horizontal="left" vertical="center"/>
    </xf>
    <xf numFmtId="0" fontId="123" fillId="0" borderId="0" xfId="4" applyNumberFormat="1" applyFont="1" applyFill="1" applyBorder="1" applyAlignment="1"/>
    <xf numFmtId="0" fontId="124" fillId="0" borderId="0" xfId="0" applyNumberFormat="1" applyFont="1" applyFill="1" applyBorder="1" applyAlignment="1">
      <alignment horizontal="left" vertical="top"/>
    </xf>
    <xf numFmtId="0" fontId="122" fillId="0" borderId="0" xfId="3" applyFont="1" applyFill="1" applyBorder="1" applyAlignment="1" applyProtection="1">
      <alignment horizontal="left"/>
    </xf>
    <xf numFmtId="0" fontId="125" fillId="0" borderId="0" xfId="11" applyFont="1" applyFill="1" applyBorder="1" applyAlignment="1">
      <alignment horizontal="center" vertical="center" wrapText="1"/>
    </xf>
    <xf numFmtId="0" fontId="120" fillId="0" borderId="5" xfId="2" applyFont="1" applyFill="1" applyBorder="1" applyAlignment="1">
      <alignment horizontal="center" vertical="center" wrapText="1"/>
    </xf>
    <xf numFmtId="0" fontId="119" fillId="0" borderId="1" xfId="0" applyNumberFormat="1" applyFont="1" applyFill="1" applyBorder="1" applyAlignment="1">
      <alignment horizontal="center" vertical="center" wrapText="1"/>
    </xf>
    <xf numFmtId="0" fontId="120" fillId="0" borderId="0" xfId="4" applyNumberFormat="1" applyFont="1"/>
    <xf numFmtId="1" fontId="119" fillId="0" borderId="0" xfId="4" applyNumberFormat="1" applyFont="1" applyAlignment="1">
      <alignment wrapText="1"/>
    </xf>
    <xf numFmtId="0" fontId="119" fillId="0" borderId="0" xfId="4" applyNumberFormat="1" applyFont="1" applyAlignment="1">
      <alignment wrapText="1"/>
    </xf>
    <xf numFmtId="0" fontId="125" fillId="19" borderId="1" xfId="11" applyFont="1" applyFill="1" applyBorder="1" applyAlignment="1">
      <alignment horizontal="center" vertical="center" wrapText="1"/>
    </xf>
    <xf numFmtId="0" fontId="126" fillId="10" borderId="1" xfId="4" applyNumberFormat="1" applyFont="1" applyFill="1" applyBorder="1" applyAlignment="1">
      <alignment horizontal="center" vertical="center" wrapText="1"/>
    </xf>
    <xf numFmtId="0" fontId="126" fillId="4" borderId="1" xfId="4" applyNumberFormat="1" applyFont="1" applyFill="1" applyBorder="1" applyAlignment="1">
      <alignment horizontal="center" vertical="center" wrapText="1"/>
    </xf>
    <xf numFmtId="1" fontId="126" fillId="3" borderId="1" xfId="4" applyNumberFormat="1" applyFont="1" applyFill="1" applyBorder="1" applyAlignment="1">
      <alignment horizontal="center" vertical="center" wrapText="1"/>
    </xf>
    <xf numFmtId="0" fontId="120" fillId="0" borderId="11" xfId="2" applyFont="1" applyFill="1" applyBorder="1" applyAlignment="1">
      <alignment horizontal="center" vertical="center" wrapText="1"/>
    </xf>
    <xf numFmtId="0" fontId="120" fillId="0" borderId="1" xfId="2" applyFont="1" applyFill="1" applyBorder="1" applyAlignment="1">
      <alignment horizontal="center" vertical="center" wrapText="1"/>
    </xf>
    <xf numFmtId="2" fontId="119" fillId="0" borderId="0" xfId="0" applyFont="1" applyAlignment="1">
      <alignment horizontal="center" vertical="center"/>
    </xf>
    <xf numFmtId="0" fontId="119" fillId="0" borderId="0" xfId="4" applyNumberFormat="1" applyFont="1" applyAlignment="1">
      <alignment horizontal="center" vertical="center"/>
    </xf>
    <xf numFmtId="0" fontId="119" fillId="0" borderId="0" xfId="4" applyNumberFormat="1" applyFont="1" applyFill="1" applyBorder="1" applyAlignment="1">
      <alignment horizontal="center" vertical="center"/>
    </xf>
    <xf numFmtId="0" fontId="119" fillId="15" borderId="0" xfId="4" applyNumberFormat="1" applyFont="1" applyFill="1" applyAlignment="1">
      <alignment horizontal="center" vertical="center"/>
    </xf>
    <xf numFmtId="0" fontId="119" fillId="0" borderId="1" xfId="4" applyNumberFormat="1" applyFont="1" applyBorder="1" applyAlignment="1">
      <alignment horizontal="center" vertical="center"/>
    </xf>
    <xf numFmtId="0" fontId="119" fillId="19" borderId="0" xfId="4" applyNumberFormat="1" applyFont="1" applyFill="1" applyBorder="1"/>
    <xf numFmtId="0" fontId="119" fillId="19" borderId="53" xfId="4" applyNumberFormat="1" applyFont="1" applyFill="1" applyBorder="1"/>
    <xf numFmtId="2" fontId="121" fillId="0" borderId="0" xfId="0" applyFont="1" applyFill="1" applyBorder="1" applyAlignment="1"/>
    <xf numFmtId="0" fontId="119" fillId="15" borderId="0" xfId="4" applyNumberFormat="1" applyFont="1" applyFill="1" applyBorder="1" applyAlignment="1">
      <alignment horizontal="center" vertical="center"/>
    </xf>
    <xf numFmtId="0" fontId="120" fillId="15" borderId="0" xfId="4" applyNumberFormat="1" applyFont="1" applyFill="1" applyBorder="1"/>
    <xf numFmtId="0" fontId="119" fillId="15" borderId="0" xfId="4" applyNumberFormat="1" applyFont="1" applyFill="1" applyBorder="1"/>
    <xf numFmtId="1" fontId="119" fillId="15" borderId="0" xfId="4" applyNumberFormat="1" applyFont="1" applyFill="1" applyBorder="1" applyAlignment="1">
      <alignment wrapText="1"/>
    </xf>
    <xf numFmtId="0" fontId="119" fillId="15" borderId="0" xfId="4" applyNumberFormat="1" applyFont="1" applyFill="1" applyBorder="1" applyAlignment="1">
      <alignment wrapText="1"/>
    </xf>
    <xf numFmtId="0" fontId="107" fillId="10" borderId="1" xfId="4" applyNumberFormat="1" applyFont="1" applyFill="1" applyBorder="1" applyAlignment="1">
      <alignment horizontal="center" vertical="center" wrapText="1"/>
    </xf>
    <xf numFmtId="0" fontId="107" fillId="4" borderId="2" xfId="4" applyNumberFormat="1" applyFont="1" applyFill="1" applyBorder="1" applyAlignment="1">
      <alignment horizontal="center" vertical="center" wrapText="1"/>
    </xf>
    <xf numFmtId="2" fontId="115" fillId="0" borderId="0" xfId="0" applyFont="1" applyAlignment="1"/>
    <xf numFmtId="2" fontId="115" fillId="0" borderId="0" xfId="0" applyFont="1" applyFill="1" applyAlignment="1"/>
    <xf numFmtId="10" fontId="73" fillId="0" borderId="0" xfId="4" applyNumberFormat="1" applyFont="1" applyFill="1"/>
    <xf numFmtId="0" fontId="76" fillId="0" borderId="0" xfId="0" applyNumberFormat="1" applyFont="1"/>
    <xf numFmtId="10" fontId="115" fillId="0" borderId="0" xfId="4" applyNumberFormat="1" applyFont="1" applyFill="1"/>
    <xf numFmtId="0" fontId="76" fillId="0" borderId="0" xfId="0" applyNumberFormat="1" applyFont="1" applyFill="1" applyBorder="1"/>
    <xf numFmtId="0" fontId="6" fillId="20" borderId="34" xfId="3" applyNumberFormat="1" applyFill="1" applyBorder="1" applyAlignment="1" applyProtection="1">
      <alignment vertical="center"/>
    </xf>
    <xf numFmtId="0" fontId="6" fillId="20" borderId="72" xfId="3" applyNumberFormat="1" applyFill="1" applyBorder="1" applyAlignment="1" applyProtection="1">
      <alignment vertical="center"/>
    </xf>
    <xf numFmtId="0" fontId="11" fillId="0" borderId="50" xfId="4" applyNumberFormat="1" applyFont="1" applyFill="1" applyBorder="1" applyAlignment="1">
      <alignment horizontal="center"/>
    </xf>
    <xf numFmtId="0" fontId="11" fillId="19" borderId="60" xfId="4" applyNumberFormat="1" applyFont="1" applyFill="1" applyBorder="1" applyAlignment="1">
      <alignment horizontal="center"/>
    </xf>
    <xf numFmtId="0" fontId="11" fillId="0" borderId="0" xfId="4" applyNumberFormat="1" applyFont="1" applyAlignment="1">
      <alignment horizontal="center"/>
    </xf>
    <xf numFmtId="0" fontId="61" fillId="19" borderId="60" xfId="4" applyNumberFormat="1" applyFont="1" applyFill="1" applyBorder="1" applyAlignment="1">
      <alignment horizontal="center" vertical="center"/>
    </xf>
    <xf numFmtId="0" fontId="62" fillId="19" borderId="0" xfId="4" applyNumberFormat="1" applyFont="1" applyFill="1" applyBorder="1" applyAlignment="1">
      <alignment horizontal="center" vertical="center"/>
    </xf>
    <xf numFmtId="0" fontId="48" fillId="19" borderId="0" xfId="4" applyNumberFormat="1" applyFont="1" applyFill="1" applyBorder="1" applyAlignment="1">
      <alignment horizontal="center" vertical="top"/>
    </xf>
    <xf numFmtId="0" fontId="103" fillId="0" borderId="0" xfId="4" applyNumberFormat="1" applyFont="1" applyAlignment="1">
      <alignment horizontal="center"/>
    </xf>
    <xf numFmtId="2" fontId="106" fillId="0" borderId="0" xfId="4" applyFont="1" applyAlignment="1">
      <alignment horizontal="center"/>
    </xf>
    <xf numFmtId="0" fontId="7" fillId="0" borderId="24" xfId="4" applyNumberFormat="1" applyFont="1" applyBorder="1" applyAlignment="1">
      <alignment horizontal="center" vertical="top"/>
    </xf>
    <xf numFmtId="0" fontId="7" fillId="0" borderId="25" xfId="4" applyNumberFormat="1" applyFont="1" applyBorder="1" applyAlignment="1">
      <alignment horizontal="center" vertical="top"/>
    </xf>
    <xf numFmtId="0" fontId="7" fillId="0" borderId="26" xfId="4" applyNumberFormat="1" applyFont="1" applyBorder="1" applyAlignment="1">
      <alignment horizontal="center" vertical="top"/>
    </xf>
    <xf numFmtId="0" fontId="7" fillId="0" borderId="24" xfId="4" applyNumberFormat="1" applyFont="1" applyBorder="1" applyAlignment="1">
      <alignment horizontal="center"/>
    </xf>
    <xf numFmtId="0" fontId="7" fillId="0" borderId="25" xfId="4" applyNumberFormat="1" applyFont="1" applyBorder="1" applyAlignment="1">
      <alignment horizontal="center"/>
    </xf>
    <xf numFmtId="0" fontId="7" fillId="0" borderId="75" xfId="4" applyNumberFormat="1" applyFont="1" applyBorder="1" applyAlignment="1">
      <alignment horizontal="center"/>
    </xf>
    <xf numFmtId="0" fontId="7" fillId="0" borderId="0" xfId="4" applyNumberFormat="1" applyFill="1" applyBorder="1" applyAlignment="1">
      <alignment horizontal="center"/>
    </xf>
    <xf numFmtId="0" fontId="2" fillId="0" borderId="24" xfId="4" applyNumberFormat="1" applyFont="1" applyFill="1" applyBorder="1" applyAlignment="1">
      <alignment horizontal="center" vertical="center"/>
    </xf>
    <xf numFmtId="0" fontId="2" fillId="0" borderId="25" xfId="4" applyNumberFormat="1" applyFont="1" applyFill="1" applyBorder="1" applyAlignment="1">
      <alignment horizontal="center" vertical="center"/>
    </xf>
    <xf numFmtId="0" fontId="2" fillId="0" borderId="75" xfId="4" applyNumberFormat="1" applyFont="1" applyFill="1" applyBorder="1" applyAlignment="1">
      <alignment horizontal="center" vertical="center"/>
    </xf>
    <xf numFmtId="0" fontId="2" fillId="0" borderId="26" xfId="4" applyNumberFormat="1" applyFont="1" applyFill="1" applyBorder="1" applyAlignment="1">
      <alignment horizontal="center" vertical="center"/>
    </xf>
    <xf numFmtId="0" fontId="7" fillId="0" borderId="0" xfId="4" applyNumberFormat="1" applyBorder="1" applyAlignment="1">
      <alignment horizontal="center"/>
    </xf>
    <xf numFmtId="0" fontId="2" fillId="0" borderId="24" xfId="4" applyNumberFormat="1" applyFont="1" applyBorder="1" applyAlignment="1">
      <alignment horizontal="center" vertical="center"/>
    </xf>
    <xf numFmtId="0" fontId="2" fillId="0" borderId="25" xfId="4" applyNumberFormat="1" applyFont="1" applyBorder="1" applyAlignment="1">
      <alignment horizontal="center" vertical="center"/>
    </xf>
    <xf numFmtId="0" fontId="2" fillId="0" borderId="75" xfId="4" applyNumberFormat="1" applyFont="1" applyBorder="1" applyAlignment="1">
      <alignment horizontal="center" vertical="center"/>
    </xf>
    <xf numFmtId="0" fontId="2" fillId="0" borderId="24" xfId="4" applyNumberFormat="1" applyFont="1" applyBorder="1" applyAlignment="1">
      <alignment horizontal="center" vertical="center" wrapText="1"/>
    </xf>
    <xf numFmtId="0" fontId="2" fillId="0" borderId="25" xfId="4" applyNumberFormat="1" applyFont="1" applyBorder="1" applyAlignment="1">
      <alignment horizontal="center" vertical="center" wrapText="1"/>
    </xf>
    <xf numFmtId="0" fontId="2" fillId="0" borderId="75" xfId="4" applyNumberFormat="1" applyFont="1" applyBorder="1" applyAlignment="1">
      <alignment horizontal="center" vertical="center" wrapText="1"/>
    </xf>
    <xf numFmtId="0" fontId="2" fillId="0" borderId="32" xfId="4" applyNumberFormat="1" applyFont="1" applyBorder="1" applyAlignment="1">
      <alignment horizontal="center" vertical="center"/>
    </xf>
    <xf numFmtId="0" fontId="2" fillId="0" borderId="26" xfId="4" applyNumberFormat="1" applyFont="1" applyBorder="1" applyAlignment="1">
      <alignment horizontal="center" vertical="center"/>
    </xf>
    <xf numFmtId="0" fontId="120" fillId="0" borderId="29" xfId="2" applyFont="1" applyFill="1" applyBorder="1" applyAlignment="1">
      <alignment horizontal="center" vertical="center" wrapText="1"/>
    </xf>
    <xf numFmtId="2" fontId="121" fillId="0" borderId="0" xfId="0" applyFont="1" applyFill="1" applyAlignment="1"/>
    <xf numFmtId="0" fontId="119" fillId="0" borderId="0" xfId="4" applyNumberFormat="1" applyFont="1" applyFill="1"/>
    <xf numFmtId="0" fontId="120" fillId="0" borderId="9" xfId="2" applyFont="1" applyFill="1" applyBorder="1" applyAlignment="1">
      <alignment horizontal="center" vertical="center" wrapText="1"/>
    </xf>
    <xf numFmtId="2" fontId="120" fillId="0" borderId="5" xfId="4" applyFont="1" applyFill="1" applyBorder="1" applyAlignment="1">
      <alignment horizontal="center" vertical="center" wrapText="1"/>
    </xf>
    <xf numFmtId="0" fontId="119" fillId="0" borderId="5" xfId="4" applyNumberFormat="1" applyFont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center" vertical="center"/>
    </xf>
    <xf numFmtId="0" fontId="11" fillId="0" borderId="17" xfId="4" applyNumberFormat="1" applyFont="1" applyBorder="1" applyAlignment="1">
      <alignment horizontal="center" vertical="center"/>
    </xf>
    <xf numFmtId="1" fontId="71" fillId="3" borderId="1" xfId="4" applyNumberFormat="1" applyFont="1" applyFill="1" applyBorder="1" applyAlignment="1">
      <alignment horizontal="center" vertical="center" wrapText="1"/>
    </xf>
    <xf numFmtId="0" fontId="11" fillId="0" borderId="17" xfId="4" applyNumberFormat="1" applyFont="1" applyBorder="1" applyAlignment="1">
      <alignment horizontal="center" vertical="center"/>
    </xf>
    <xf numFmtId="0" fontId="71" fillId="10" borderId="1" xfId="4" applyNumberFormat="1" applyFont="1" applyFill="1" applyBorder="1" applyAlignment="1">
      <alignment horizontal="center" vertical="center" wrapText="1"/>
    </xf>
    <xf numFmtId="0" fontId="71" fillId="4" borderId="1" xfId="4" applyNumberFormat="1" applyFont="1" applyFill="1" applyBorder="1" applyAlignment="1">
      <alignment horizontal="center" vertical="center" wrapText="1"/>
    </xf>
    <xf numFmtId="0" fontId="73" fillId="0" borderId="17" xfId="4" applyNumberFormat="1" applyFont="1" applyBorder="1" applyAlignment="1">
      <alignment horizontal="center" vertical="center"/>
    </xf>
    <xf numFmtId="0" fontId="73" fillId="0" borderId="17" xfId="4" applyNumberFormat="1" applyFont="1" applyBorder="1" applyAlignment="1">
      <alignment vertical="center"/>
    </xf>
    <xf numFmtId="0" fontId="71" fillId="10" borderId="17" xfId="4" applyNumberFormat="1" applyFont="1" applyFill="1" applyBorder="1" applyAlignment="1">
      <alignment horizontal="center" vertical="center" wrapText="1"/>
    </xf>
    <xf numFmtId="0" fontId="71" fillId="4" borderId="17" xfId="4" applyNumberFormat="1" applyFont="1" applyFill="1" applyBorder="1" applyAlignment="1">
      <alignment horizontal="center" vertical="center" wrapText="1"/>
    </xf>
    <xf numFmtId="1" fontId="71" fillId="3" borderId="18" xfId="4" applyNumberFormat="1" applyFont="1" applyFill="1" applyBorder="1" applyAlignment="1">
      <alignment horizontal="center" vertical="center" wrapText="1"/>
    </xf>
    <xf numFmtId="1" fontId="71" fillId="3" borderId="19" xfId="4" applyNumberFormat="1" applyFont="1" applyFill="1" applyBorder="1" applyAlignment="1">
      <alignment horizontal="center" vertical="center" wrapText="1"/>
    </xf>
    <xf numFmtId="0" fontId="22" fillId="0" borderId="26" xfId="4" applyNumberFormat="1" applyFont="1" applyBorder="1" applyAlignment="1">
      <alignment horizontal="center" vertical="center" wrapText="1"/>
    </xf>
    <xf numFmtId="0" fontId="75" fillId="0" borderId="21" xfId="4" applyNumberFormat="1" applyFont="1" applyBorder="1" applyAlignment="1">
      <alignment horizontal="center" vertical="center"/>
    </xf>
    <xf numFmtId="0" fontId="75" fillId="0" borderId="21" xfId="4" applyNumberFormat="1" applyFont="1" applyBorder="1" applyAlignment="1">
      <alignment horizontal="center" vertical="center" wrapText="1"/>
    </xf>
    <xf numFmtId="1" fontId="87" fillId="3" borderId="1" xfId="4" applyNumberFormat="1" applyFont="1" applyFill="1" applyBorder="1" applyAlignment="1">
      <alignment horizontal="center" vertical="center"/>
    </xf>
    <xf numFmtId="0" fontId="120" fillId="2" borderId="33" xfId="2" applyFont="1" applyFill="1" applyBorder="1" applyAlignment="1">
      <alignment horizontal="center" vertical="center" wrapText="1"/>
    </xf>
    <xf numFmtId="0" fontId="120" fillId="2" borderId="44" xfId="2" applyFont="1" applyFill="1" applyBorder="1" applyAlignment="1">
      <alignment horizontal="center" vertical="center" wrapText="1"/>
    </xf>
    <xf numFmtId="0" fontId="120" fillId="2" borderId="45" xfId="2" applyFont="1" applyFill="1" applyBorder="1" applyAlignment="1">
      <alignment horizontal="center" vertical="center" wrapText="1"/>
    </xf>
    <xf numFmtId="0" fontId="120" fillId="2" borderId="2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19" borderId="1" xfId="2" applyFont="1" applyFill="1" applyBorder="1" applyAlignment="1">
      <alignment horizontal="center" vertical="center" wrapText="1"/>
    </xf>
    <xf numFmtId="0" fontId="11" fillId="0" borderId="5" xfId="4" applyNumberFormat="1" applyFont="1" applyBorder="1" applyAlignment="1">
      <alignment horizontal="center" vertical="center"/>
    </xf>
    <xf numFmtId="2" fontId="15" fillId="2" borderId="12" xfId="4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07" fillId="10" borderId="1" xfId="4" applyNumberFormat="1" applyFont="1" applyFill="1" applyBorder="1" applyAlignment="1">
      <alignment horizontal="center" vertical="center" wrapText="1"/>
    </xf>
    <xf numFmtId="1" fontId="107" fillId="3" borderId="1" xfId="4" applyNumberFormat="1" applyFont="1" applyFill="1" applyBorder="1" applyAlignment="1">
      <alignment horizontal="center" vertical="center" wrapText="1"/>
    </xf>
    <xf numFmtId="0" fontId="49" fillId="19" borderId="2" xfId="11" applyFont="1" applyFill="1" applyBorder="1" applyAlignment="1">
      <alignment horizontal="center" vertical="center" wrapText="1"/>
    </xf>
    <xf numFmtId="0" fontId="15" fillId="0" borderId="85" xfId="2" applyFont="1" applyFill="1" applyBorder="1" applyAlignment="1">
      <alignment horizontal="center" vertical="center" wrapText="1"/>
    </xf>
    <xf numFmtId="2" fontId="15" fillId="19" borderId="1" xfId="4" applyFont="1" applyFill="1" applyBorder="1" applyAlignment="1">
      <alignment horizontal="center" vertical="center" wrapText="1"/>
    </xf>
    <xf numFmtId="0" fontId="115" fillId="0" borderId="43" xfId="5" applyNumberFormat="1" applyFont="1" applyFill="1" applyBorder="1" applyAlignment="1">
      <alignment horizontal="center" vertical="center" wrapText="1"/>
    </xf>
    <xf numFmtId="0" fontId="22" fillId="0" borderId="85" xfId="4" applyNumberFormat="1" applyFont="1" applyBorder="1" applyAlignment="1">
      <alignment horizontal="center" vertical="center" wrapText="1"/>
    </xf>
    <xf numFmtId="0" fontId="75" fillId="0" borderId="5" xfId="4" applyNumberFormat="1" applyFont="1" applyBorder="1" applyAlignment="1">
      <alignment horizontal="center" vertical="center"/>
    </xf>
    <xf numFmtId="0" fontId="75" fillId="0" borderId="5" xfId="4" applyNumberFormat="1" applyFont="1" applyBorder="1" applyAlignment="1">
      <alignment horizontal="center" vertical="center" wrapText="1"/>
    </xf>
    <xf numFmtId="0" fontId="87" fillId="10" borderId="5" xfId="4" applyNumberFormat="1" applyFont="1" applyFill="1" applyBorder="1" applyAlignment="1">
      <alignment horizontal="center" vertical="center"/>
    </xf>
    <xf numFmtId="0" fontId="87" fillId="4" borderId="5" xfId="4" applyNumberFormat="1" applyFont="1" applyFill="1" applyBorder="1" applyAlignment="1">
      <alignment horizontal="center" vertical="center"/>
    </xf>
    <xf numFmtId="1" fontId="87" fillId="3" borderId="5" xfId="4" applyNumberFormat="1" applyFont="1" applyFill="1" applyBorder="1" applyAlignment="1">
      <alignment horizontal="center" vertical="center"/>
    </xf>
    <xf numFmtId="0" fontId="15" fillId="0" borderId="0" xfId="4" applyNumberFormat="1" applyFont="1" applyAlignment="1">
      <alignment horizontal="center" vertical="center"/>
    </xf>
    <xf numFmtId="2" fontId="127" fillId="0" borderId="0" xfId="0" applyFont="1" applyAlignment="1">
      <alignment horizontal="center" vertical="center"/>
    </xf>
    <xf numFmtId="2" fontId="128" fillId="0" borderId="0" xfId="0" applyFont="1" applyAlignment="1">
      <alignment horizontal="center" vertical="center"/>
    </xf>
    <xf numFmtId="0" fontId="15" fillId="19" borderId="1" xfId="8" applyFont="1" applyFill="1" applyBorder="1" applyAlignment="1">
      <alignment horizontal="center" vertical="center" wrapText="1"/>
    </xf>
    <xf numFmtId="49" fontId="11" fillId="0" borderId="2" xfId="4" applyNumberFormat="1" applyFont="1" applyBorder="1" applyAlignment="1">
      <alignment horizontal="center"/>
    </xf>
    <xf numFmtId="2" fontId="11" fillId="8" borderId="2" xfId="4" applyFont="1" applyFill="1" applyBorder="1" applyAlignment="1">
      <alignment horizontal="center"/>
    </xf>
    <xf numFmtId="49" fontId="11" fillId="30" borderId="2" xfId="4" applyNumberFormat="1" applyFont="1" applyFill="1" applyBorder="1" applyAlignment="1">
      <alignment horizontal="center"/>
    </xf>
    <xf numFmtId="2" fontId="11" fillId="0" borderId="2" xfId="4" applyFont="1" applyBorder="1" applyAlignment="1">
      <alignment horizontal="center"/>
    </xf>
    <xf numFmtId="0" fontId="117" fillId="10" borderId="2" xfId="4" applyNumberFormat="1" applyFont="1" applyFill="1" applyBorder="1" applyAlignment="1">
      <alignment horizontal="center" vertical="center" wrapText="1"/>
    </xf>
    <xf numFmtId="0" fontId="117" fillId="4" borderId="2" xfId="4" applyNumberFormat="1" applyFont="1" applyFill="1" applyBorder="1" applyAlignment="1">
      <alignment horizontal="center" vertical="center" wrapText="1"/>
    </xf>
    <xf numFmtId="1" fontId="117" fillId="3" borderId="7" xfId="4" applyNumberFormat="1" applyFont="1" applyFill="1" applyBorder="1" applyAlignment="1">
      <alignment horizontal="center" vertical="center" wrapText="1"/>
    </xf>
    <xf numFmtId="49" fontId="11" fillId="30" borderId="5" xfId="4" applyNumberFormat="1" applyFont="1" applyFill="1" applyBorder="1" applyAlignment="1">
      <alignment horizontal="center"/>
    </xf>
    <xf numFmtId="0" fontId="117" fillId="10" borderId="5" xfId="4" applyNumberFormat="1" applyFont="1" applyFill="1" applyBorder="1" applyAlignment="1">
      <alignment horizontal="center" vertical="center" wrapText="1"/>
    </xf>
    <xf numFmtId="0" fontId="117" fillId="4" borderId="5" xfId="4" applyNumberFormat="1" applyFont="1" applyFill="1" applyBorder="1" applyAlignment="1">
      <alignment horizontal="center" vertical="center" wrapText="1"/>
    </xf>
    <xf numFmtId="1" fontId="117" fillId="3" borderId="9" xfId="4" applyNumberFormat="1" applyFont="1" applyFill="1" applyBorder="1" applyAlignment="1">
      <alignment horizontal="center" vertical="center" wrapText="1"/>
    </xf>
    <xf numFmtId="2" fontId="11" fillId="16" borderId="3" xfId="4" applyFont="1" applyFill="1" applyBorder="1" applyAlignment="1">
      <alignment horizontal="center" vertical="center"/>
    </xf>
    <xf numFmtId="49" fontId="117" fillId="16" borderId="3" xfId="4" applyNumberFormat="1" applyFont="1" applyFill="1" applyBorder="1" applyAlignment="1">
      <alignment horizontal="center" wrapText="1"/>
    </xf>
    <xf numFmtId="49" fontId="117" fillId="16" borderId="29" xfId="4" applyNumberFormat="1" applyFont="1" applyFill="1" applyBorder="1" applyAlignment="1">
      <alignment horizontal="center" wrapText="1"/>
    </xf>
    <xf numFmtId="2" fontId="118" fillId="0" borderId="4" xfId="4" applyFont="1" applyBorder="1" applyAlignment="1">
      <alignment wrapText="1"/>
    </xf>
    <xf numFmtId="2" fontId="15" fillId="16" borderId="9" xfId="4" applyFont="1" applyFill="1" applyBorder="1" applyAlignment="1">
      <alignment horizontal="left" vertical="center"/>
    </xf>
    <xf numFmtId="49" fontId="11" fillId="16" borderId="10" xfId="4" applyNumberFormat="1" applyFont="1" applyFill="1" applyBorder="1" applyAlignment="1">
      <alignment horizontal="center" vertical="center"/>
    </xf>
    <xf numFmtId="2" fontId="11" fillId="16" borderId="10" xfId="4" applyFont="1" applyFill="1" applyBorder="1" applyAlignment="1">
      <alignment horizontal="center" vertical="center"/>
    </xf>
    <xf numFmtId="49" fontId="117" fillId="16" borderId="10" xfId="4" applyNumberFormat="1" applyFont="1" applyFill="1" applyBorder="1" applyAlignment="1">
      <alignment horizontal="center" wrapText="1"/>
    </xf>
    <xf numFmtId="49" fontId="117" fillId="16" borderId="11" xfId="4" applyNumberFormat="1" applyFont="1" applyFill="1" applyBorder="1" applyAlignment="1">
      <alignment horizontal="center" wrapText="1"/>
    </xf>
    <xf numFmtId="0" fontId="15" fillId="19" borderId="1" xfId="8" applyFont="1" applyFill="1" applyBorder="1" applyAlignment="1">
      <alignment vertical="center" wrapText="1"/>
    </xf>
    <xf numFmtId="1" fontId="117" fillId="3" borderId="1" xfId="4" applyNumberFormat="1" applyFont="1" applyFill="1" applyBorder="1" applyAlignment="1">
      <alignment horizontal="center" vertical="center" wrapText="1"/>
    </xf>
    <xf numFmtId="17" fontId="21" fillId="0" borderId="4" xfId="4" applyNumberFormat="1" applyFont="1" applyFill="1" applyBorder="1" applyAlignment="1"/>
    <xf numFmtId="17" fontId="21" fillId="0" borderId="4" xfId="4" applyNumberFormat="1" applyFont="1" applyFill="1" applyBorder="1" applyAlignment="1">
      <alignment wrapText="1"/>
    </xf>
    <xf numFmtId="1" fontId="111" fillId="3" borderId="6" xfId="4" applyNumberFormat="1" applyFont="1" applyFill="1" applyBorder="1" applyAlignment="1">
      <alignment horizontal="center" vertical="center" wrapText="1"/>
    </xf>
    <xf numFmtId="2" fontId="15" fillId="16" borderId="6" xfId="4" applyFont="1" applyFill="1" applyBorder="1" applyAlignment="1">
      <alignment horizontal="center" vertical="center"/>
    </xf>
    <xf numFmtId="0" fontId="11" fillId="19" borderId="50" xfId="4" applyNumberFormat="1" applyFont="1" applyFill="1" applyBorder="1" applyAlignment="1">
      <alignment horizontal="center" vertical="center"/>
    </xf>
    <xf numFmtId="0" fontId="11" fillId="19" borderId="52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/>
    </xf>
    <xf numFmtId="2" fontId="15" fillId="11" borderId="6" xfId="4" applyFont="1" applyFill="1" applyBorder="1" applyAlignment="1">
      <alignment horizontal="center" vertical="center"/>
    </xf>
    <xf numFmtId="0" fontId="42" fillId="15" borderId="6" xfId="8" applyFont="1" applyFill="1" applyBorder="1" applyAlignment="1">
      <alignment horizontal="left" vertical="center"/>
    </xf>
    <xf numFmtId="0" fontId="42" fillId="15" borderId="6" xfId="8" applyFont="1" applyFill="1" applyBorder="1" applyAlignment="1">
      <alignment vertical="center"/>
    </xf>
    <xf numFmtId="17" fontId="21" fillId="0" borderId="4" xfId="4" applyNumberFormat="1" applyFont="1" applyFill="1" applyBorder="1" applyAlignment="1">
      <alignment vertical="center"/>
    </xf>
    <xf numFmtId="2" fontId="15" fillId="16" borderId="6" xfId="4" applyFont="1" applyFill="1" applyBorder="1" applyAlignment="1">
      <alignment vertical="center"/>
    </xf>
    <xf numFmtId="2" fontId="15" fillId="0" borderId="4" xfId="4" applyFont="1" applyBorder="1" applyAlignment="1">
      <alignment vertical="center"/>
    </xf>
    <xf numFmtId="2" fontId="15" fillId="16" borderId="9" xfId="4" applyFont="1" applyFill="1" applyBorder="1" applyAlignment="1">
      <alignment vertical="center"/>
    </xf>
    <xf numFmtId="2" fontId="15" fillId="0" borderId="3" xfId="4" applyFont="1" applyBorder="1" applyAlignment="1">
      <alignment vertical="center"/>
    </xf>
    <xf numFmtId="2" fontId="11" fillId="0" borderId="1" xfId="4" applyFont="1" applyBorder="1" applyAlignment="1">
      <alignment vertical="center"/>
    </xf>
    <xf numFmtId="2" fontId="11" fillId="0" borderId="2" xfId="4" applyFont="1" applyBorder="1" applyAlignment="1">
      <alignment vertical="center"/>
    </xf>
    <xf numFmtId="2" fontId="11" fillId="0" borderId="5" xfId="4" applyFont="1" applyBorder="1" applyAlignment="1">
      <alignment vertical="center"/>
    </xf>
    <xf numFmtId="2" fontId="11" fillId="0" borderId="1" xfId="4" applyFont="1" applyFill="1" applyBorder="1" applyAlignment="1">
      <alignment vertical="center"/>
    </xf>
    <xf numFmtId="2" fontId="11" fillId="0" borderId="1" xfId="4" applyFont="1" applyFill="1" applyBorder="1" applyAlignment="1">
      <alignment horizontal="left" vertical="center"/>
    </xf>
    <xf numFmtId="2" fontId="11" fillId="0" borderId="1" xfId="4" applyFont="1" applyBorder="1" applyAlignment="1">
      <alignment horizontal="left" vertical="center"/>
    </xf>
    <xf numFmtId="0" fontId="42" fillId="31" borderId="6" xfId="8" applyFont="1" applyFill="1" applyBorder="1" applyAlignment="1">
      <alignment horizontal="left" vertical="center"/>
    </xf>
    <xf numFmtId="2" fontId="11" fillId="0" borderId="1" xfId="4" applyFont="1" applyFill="1" applyBorder="1" applyAlignment="1">
      <alignment horizontal="center" vertical="center" wrapText="1"/>
    </xf>
    <xf numFmtId="2" fontId="11" fillId="0" borderId="2" xfId="4" applyFont="1" applyFill="1" applyBorder="1" applyAlignment="1">
      <alignment horizontal="center" vertical="center" wrapText="1"/>
    </xf>
    <xf numFmtId="0" fontId="41" fillId="0" borderId="1" xfId="0" applyNumberFormat="1" applyFont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 wrapText="1"/>
    </xf>
    <xf numFmtId="2" fontId="11" fillId="0" borderId="5" xfId="4" applyFont="1" applyBorder="1" applyAlignment="1">
      <alignment horizontal="left" vertical="center"/>
    </xf>
    <xf numFmtId="2" fontId="11" fillId="16" borderId="9" xfId="4" applyFont="1" applyFill="1" applyBorder="1" applyAlignment="1">
      <alignment horizontal="left" vertical="center"/>
    </xf>
    <xf numFmtId="0" fontId="15" fillId="19" borderId="1" xfId="8" applyFont="1" applyFill="1" applyBorder="1" applyAlignment="1">
      <alignment horizontal="left" vertical="center" wrapText="1"/>
    </xf>
    <xf numFmtId="2" fontId="15" fillId="2" borderId="0" xfId="4" applyFont="1" applyFill="1" applyBorder="1" applyAlignment="1">
      <alignment horizontal="left" vertical="center" wrapText="1"/>
    </xf>
    <xf numFmtId="2" fontId="98" fillId="19" borderId="0" xfId="0" applyFont="1" applyFill="1" applyAlignment="1"/>
    <xf numFmtId="2" fontId="82" fillId="19" borderId="0" xfId="0" applyFont="1" applyFill="1" applyAlignment="1"/>
    <xf numFmtId="0" fontId="11" fillId="19" borderId="0" xfId="0" applyNumberFormat="1" applyFont="1" applyFill="1"/>
    <xf numFmtId="2" fontId="73" fillId="0" borderId="0" xfId="0" applyFont="1" applyBorder="1" applyAlignment="1">
      <alignment horizontal="right"/>
    </xf>
    <xf numFmtId="0" fontId="11" fillId="19" borderId="1" xfId="2" applyFont="1" applyFill="1" applyBorder="1" applyAlignment="1">
      <alignment horizontal="center" vertical="center" wrapText="1"/>
    </xf>
    <xf numFmtId="0" fontId="130" fillId="19" borderId="0" xfId="0" applyNumberFormat="1" applyFont="1" applyFill="1" applyBorder="1" applyAlignment="1">
      <alignment horizontal="left" vertical="center"/>
    </xf>
    <xf numFmtId="0" fontId="131" fillId="19" borderId="0" xfId="0" applyNumberFormat="1" applyFont="1" applyFill="1" applyBorder="1" applyAlignment="1">
      <alignment horizontal="left" vertical="center"/>
    </xf>
    <xf numFmtId="0" fontId="132" fillId="19" borderId="0" xfId="0" applyNumberFormat="1" applyFont="1" applyFill="1" applyBorder="1" applyAlignment="1">
      <alignment horizontal="left" vertical="top"/>
    </xf>
    <xf numFmtId="0" fontId="133" fillId="19" borderId="0" xfId="3" applyFont="1" applyFill="1" applyBorder="1" applyAlignment="1" applyProtection="1">
      <alignment horizontal="left"/>
    </xf>
    <xf numFmtId="0" fontId="130" fillId="19" borderId="53" xfId="0" applyNumberFormat="1" applyFont="1" applyFill="1" applyBorder="1" applyAlignment="1">
      <alignment horizontal="left" vertical="center"/>
    </xf>
    <xf numFmtId="0" fontId="131" fillId="19" borderId="53" xfId="0" applyNumberFormat="1" applyFont="1" applyFill="1" applyBorder="1" applyAlignment="1">
      <alignment horizontal="left" vertical="center"/>
    </xf>
    <xf numFmtId="0" fontId="132" fillId="19" borderId="53" xfId="0" applyNumberFormat="1" applyFont="1" applyFill="1" applyBorder="1" applyAlignment="1">
      <alignment horizontal="left" vertical="top"/>
    </xf>
    <xf numFmtId="0" fontId="133" fillId="19" borderId="53" xfId="3" applyFont="1" applyFill="1" applyBorder="1" applyAlignment="1" applyProtection="1">
      <alignment horizontal="left"/>
    </xf>
    <xf numFmtId="0" fontId="41" fillId="19" borderId="1" xfId="11" applyFont="1" applyFill="1" applyBorder="1" applyAlignment="1">
      <alignment horizontal="center" vertical="center" wrapText="1"/>
    </xf>
    <xf numFmtId="0" fontId="130" fillId="0" borderId="0" xfId="0" applyNumberFormat="1" applyFont="1" applyFill="1" applyBorder="1" applyAlignment="1">
      <alignment horizontal="left" vertical="center"/>
    </xf>
    <xf numFmtId="0" fontId="131" fillId="0" borderId="0" xfId="0" applyNumberFormat="1" applyFont="1" applyFill="1" applyBorder="1" applyAlignment="1">
      <alignment horizontal="left" vertical="center"/>
    </xf>
    <xf numFmtId="0" fontId="132" fillId="0" borderId="0" xfId="0" applyNumberFormat="1" applyFont="1" applyFill="1" applyBorder="1" applyAlignment="1">
      <alignment horizontal="left" vertical="top"/>
    </xf>
    <xf numFmtId="0" fontId="133" fillId="0" borderId="0" xfId="3" applyFont="1" applyFill="1" applyBorder="1" applyAlignment="1" applyProtection="1">
      <alignment horizontal="left"/>
    </xf>
    <xf numFmtId="2" fontId="11" fillId="19" borderId="1" xfId="4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25" xfId="4" applyNumberFormat="1" applyFont="1" applyBorder="1" applyAlignment="1">
      <alignment horizontal="center" vertical="center" wrapText="1"/>
    </xf>
    <xf numFmtId="0" fontId="11" fillId="0" borderId="26" xfId="4" applyNumberFormat="1" applyFont="1" applyBorder="1" applyAlignment="1">
      <alignment horizontal="center" vertical="center" wrapText="1"/>
    </xf>
    <xf numFmtId="0" fontId="11" fillId="0" borderId="24" xfId="4" applyNumberFormat="1" applyFont="1" applyBorder="1" applyAlignment="1">
      <alignment horizontal="center" vertical="center" wrapText="1"/>
    </xf>
    <xf numFmtId="0" fontId="11" fillId="0" borderId="26" xfId="4" applyNumberFormat="1" applyFont="1" applyBorder="1" applyAlignment="1">
      <alignment horizontal="center" vertical="center"/>
    </xf>
    <xf numFmtId="0" fontId="11" fillId="0" borderId="70" xfId="2" applyFont="1" applyFill="1" applyBorder="1" applyAlignment="1">
      <alignment horizontal="center" vertical="center" wrapText="1"/>
    </xf>
    <xf numFmtId="2" fontId="15" fillId="19" borderId="1" xfId="4" applyFont="1" applyFill="1" applyBorder="1" applyAlignment="1">
      <alignment vertical="center" wrapText="1"/>
    </xf>
    <xf numFmtId="0" fontId="15" fillId="26" borderId="5" xfId="4" applyNumberFormat="1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7" fillId="0" borderId="5" xfId="4" applyNumberFormat="1" applyBorder="1" applyAlignment="1">
      <alignment horizontal="center" vertical="center"/>
    </xf>
    <xf numFmtId="0" fontId="108" fillId="10" borderId="5" xfId="4" applyNumberFormat="1" applyFont="1" applyFill="1" applyBorder="1" applyAlignment="1">
      <alignment horizontal="center" vertical="center" wrapText="1"/>
    </xf>
    <xf numFmtId="0" fontId="108" fillId="4" borderId="5" xfId="4" applyNumberFormat="1" applyFont="1" applyFill="1" applyBorder="1" applyAlignment="1">
      <alignment horizontal="center" vertical="center" wrapText="1"/>
    </xf>
    <xf numFmtId="1" fontId="108" fillId="3" borderId="5" xfId="4" applyNumberFormat="1" applyFont="1" applyFill="1" applyBorder="1" applyAlignment="1">
      <alignment horizontal="center" vertical="center" wrapText="1"/>
    </xf>
    <xf numFmtId="0" fontId="40" fillId="0" borderId="1" xfId="0" applyNumberFormat="1" applyFont="1" applyBorder="1" applyAlignment="1">
      <alignment horizontal="justify" vertical="center"/>
    </xf>
    <xf numFmtId="0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2" fontId="136" fillId="0" borderId="0" xfId="0" applyFont="1" applyAlignment="1"/>
    <xf numFmtId="0" fontId="15" fillId="19" borderId="1" xfId="2" applyFont="1" applyFill="1" applyBorder="1" applyAlignment="1">
      <alignment horizontal="center" vertical="center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0" fontId="26" fillId="0" borderId="29" xfId="2" applyFont="1" applyFill="1" applyBorder="1" applyAlignment="1">
      <alignment horizontal="center" vertical="center" wrapText="1"/>
    </xf>
    <xf numFmtId="1" fontId="84" fillId="0" borderId="1" xfId="0" applyNumberFormat="1" applyFont="1" applyFill="1" applyBorder="1" applyAlignment="1">
      <alignment horizontal="center"/>
    </xf>
    <xf numFmtId="165" fontId="84" fillId="0" borderId="1" xfId="0" applyNumberFormat="1" applyFont="1" applyFill="1" applyBorder="1" applyAlignment="1">
      <alignment horizontal="center"/>
    </xf>
    <xf numFmtId="165" fontId="11" fillId="30" borderId="1" xfId="0" applyNumberFormat="1" applyFont="1" applyFill="1" applyBorder="1" applyAlignment="1">
      <alignment horizontal="center"/>
    </xf>
    <xf numFmtId="2" fontId="11" fillId="0" borderId="1" xfId="0" applyFont="1" applyFill="1" applyBorder="1" applyAlignment="1">
      <alignment horizontal="center"/>
    </xf>
    <xf numFmtId="1" fontId="139" fillId="38" borderId="1" xfId="0" applyNumberFormat="1" applyFont="1" applyFill="1" applyBorder="1" applyAlignment="1">
      <alignment horizontal="center" wrapText="1"/>
    </xf>
    <xf numFmtId="1" fontId="139" fillId="26" borderId="1" xfId="0" applyNumberFormat="1" applyFont="1" applyFill="1" applyBorder="1" applyAlignment="1">
      <alignment horizontal="center" wrapText="1"/>
    </xf>
    <xf numFmtId="1" fontId="139" fillId="39" borderId="1" xfId="0" applyNumberFormat="1" applyFont="1" applyFill="1" applyBorder="1" applyAlignment="1">
      <alignment horizontal="center" wrapText="1"/>
    </xf>
    <xf numFmtId="2" fontId="11" fillId="0" borderId="1" xfId="4" applyFont="1" applyBorder="1" applyAlignment="1">
      <alignment vertical="center" wrapText="1"/>
    </xf>
    <xf numFmtId="2" fontId="11" fillId="0" borderId="1" xfId="0" applyFont="1" applyFill="1" applyBorder="1" applyAlignment="1">
      <alignment wrapText="1"/>
    </xf>
    <xf numFmtId="0" fontId="83" fillId="20" borderId="13" xfId="0" applyNumberFormat="1" applyFont="1" applyFill="1" applyBorder="1" applyAlignment="1">
      <alignment horizontal="center" vertical="center"/>
    </xf>
    <xf numFmtId="0" fontId="83" fillId="20" borderId="39" xfId="0" applyNumberFormat="1" applyFont="1" applyFill="1" applyBorder="1" applyAlignment="1">
      <alignment horizontal="center" vertical="center"/>
    </xf>
    <xf numFmtId="0" fontId="83" fillId="20" borderId="42" xfId="0" applyNumberFormat="1" applyFont="1" applyFill="1" applyBorder="1" applyAlignment="1">
      <alignment horizontal="center" vertical="center"/>
    </xf>
    <xf numFmtId="0" fontId="83" fillId="20" borderId="40" xfId="0" applyNumberFormat="1" applyFont="1" applyFill="1" applyBorder="1" applyAlignment="1">
      <alignment horizontal="center" vertical="center"/>
    </xf>
    <xf numFmtId="0" fontId="83" fillId="20" borderId="0" xfId="0" applyNumberFormat="1" applyFont="1" applyFill="1" applyBorder="1" applyAlignment="1">
      <alignment horizontal="center" vertical="center"/>
    </xf>
    <xf numFmtId="0" fontId="83" fillId="20" borderId="35" xfId="0" applyNumberFormat="1" applyFont="1" applyFill="1" applyBorder="1" applyAlignment="1">
      <alignment horizontal="center" vertical="center"/>
    </xf>
    <xf numFmtId="0" fontId="31" fillId="20" borderId="40" xfId="0" applyNumberFormat="1" applyFont="1" applyFill="1" applyBorder="1" applyAlignment="1">
      <alignment horizontal="center"/>
    </xf>
    <xf numFmtId="0" fontId="31" fillId="20" borderId="0" xfId="0" applyNumberFormat="1" applyFont="1" applyFill="1" applyBorder="1" applyAlignment="1">
      <alignment horizontal="center"/>
    </xf>
    <xf numFmtId="0" fontId="31" fillId="20" borderId="35" xfId="0" applyNumberFormat="1" applyFont="1" applyFill="1" applyBorder="1" applyAlignment="1">
      <alignment horizontal="center"/>
    </xf>
    <xf numFmtId="0" fontId="31" fillId="20" borderId="41" xfId="0" applyNumberFormat="1" applyFont="1" applyFill="1" applyBorder="1" applyAlignment="1">
      <alignment horizontal="center"/>
    </xf>
    <xf numFmtId="0" fontId="31" fillId="20" borderId="38" xfId="0" applyNumberFormat="1" applyFont="1" applyFill="1" applyBorder="1" applyAlignment="1">
      <alignment horizontal="center"/>
    </xf>
    <xf numFmtId="0" fontId="31" fillId="20" borderId="36" xfId="0" applyNumberFormat="1" applyFont="1" applyFill="1" applyBorder="1" applyAlignment="1">
      <alignment horizontal="center"/>
    </xf>
    <xf numFmtId="2" fontId="69" fillId="20" borderId="40" xfId="0" applyFont="1" applyFill="1" applyBorder="1" applyAlignment="1">
      <alignment horizontal="center" vertical="center"/>
    </xf>
    <xf numFmtId="2" fontId="69" fillId="20" borderId="0" xfId="0" applyFont="1" applyFill="1" applyBorder="1" applyAlignment="1">
      <alignment horizontal="center" vertical="center"/>
    </xf>
    <xf numFmtId="2" fontId="69" fillId="20" borderId="35" xfId="0" applyFont="1" applyFill="1" applyBorder="1" applyAlignment="1">
      <alignment horizontal="center" vertical="center"/>
    </xf>
    <xf numFmtId="0" fontId="58" fillId="20" borderId="34" xfId="0" applyNumberFormat="1" applyFont="1" applyFill="1" applyBorder="1" applyAlignment="1">
      <alignment horizontal="center"/>
    </xf>
    <xf numFmtId="0" fontId="58" fillId="20" borderId="72" xfId="0" applyNumberFormat="1" applyFont="1" applyFill="1" applyBorder="1" applyAlignment="1">
      <alignment horizontal="center"/>
    </xf>
    <xf numFmtId="0" fontId="48" fillId="20" borderId="12" xfId="0" applyNumberFormat="1" applyFont="1" applyFill="1" applyBorder="1" applyAlignment="1">
      <alignment horizontal="center" vertical="top"/>
    </xf>
    <xf numFmtId="0" fontId="48" fillId="20" borderId="84" xfId="0" applyNumberFormat="1" applyFont="1" applyFill="1" applyBorder="1" applyAlignment="1">
      <alignment horizontal="center" vertical="top"/>
    </xf>
    <xf numFmtId="0" fontId="48" fillId="20" borderId="15" xfId="0" applyNumberFormat="1" applyFont="1" applyFill="1" applyBorder="1" applyAlignment="1">
      <alignment horizontal="center" vertical="top"/>
    </xf>
    <xf numFmtId="0" fontId="6" fillId="20" borderId="34" xfId="3" applyNumberFormat="1" applyFill="1" applyBorder="1" applyAlignment="1" applyProtection="1">
      <alignment vertical="center"/>
    </xf>
    <xf numFmtId="0" fontId="6" fillId="20" borderId="72" xfId="3" applyNumberFormat="1" applyFill="1" applyBorder="1" applyAlignment="1" applyProtection="1">
      <alignment vertical="center"/>
    </xf>
    <xf numFmtId="0" fontId="81" fillId="20" borderId="34" xfId="0" applyNumberFormat="1" applyFont="1" applyFill="1" applyBorder="1" applyAlignment="1">
      <alignment horizontal="center" vertical="center"/>
    </xf>
    <xf numFmtId="0" fontId="81" fillId="20" borderId="37" xfId="0" applyNumberFormat="1" applyFont="1" applyFill="1" applyBorder="1" applyAlignment="1">
      <alignment horizontal="center" vertical="center"/>
    </xf>
    <xf numFmtId="0" fontId="81" fillId="20" borderId="72" xfId="0" applyNumberFormat="1" applyFont="1" applyFill="1" applyBorder="1" applyAlignment="1">
      <alignment horizontal="center" vertical="center"/>
    </xf>
    <xf numFmtId="0" fontId="34" fillId="20" borderId="34" xfId="3" applyFont="1" applyFill="1" applyBorder="1" applyAlignment="1" applyProtection="1">
      <alignment horizontal="center"/>
    </xf>
    <xf numFmtId="0" fontId="34" fillId="20" borderId="72" xfId="3" applyFont="1" applyFill="1" applyBorder="1" applyAlignment="1" applyProtection="1">
      <alignment horizontal="center"/>
    </xf>
    <xf numFmtId="0" fontId="6" fillId="20" borderId="34" xfId="3" applyNumberFormat="1" applyFill="1" applyBorder="1" applyAlignment="1" applyProtection="1">
      <alignment horizontal="center"/>
    </xf>
    <xf numFmtId="0" fontId="6" fillId="20" borderId="72" xfId="3" applyNumberFormat="1" applyFill="1" applyBorder="1" applyAlignment="1" applyProtection="1">
      <alignment horizontal="center"/>
    </xf>
    <xf numFmtId="0" fontId="48" fillId="20" borderId="34" xfId="0" applyNumberFormat="1" applyFont="1" applyFill="1" applyBorder="1" applyAlignment="1">
      <alignment horizontal="center"/>
    </xf>
    <xf numFmtId="0" fontId="48" fillId="20" borderId="72" xfId="0" applyNumberFormat="1" applyFont="1" applyFill="1" applyBorder="1" applyAlignment="1">
      <alignment horizontal="center"/>
    </xf>
    <xf numFmtId="0" fontId="119" fillId="0" borderId="7" xfId="0" applyNumberFormat="1" applyFont="1" applyFill="1" applyBorder="1" applyAlignment="1">
      <alignment horizontal="left" vertical="top" wrapText="1"/>
    </xf>
    <xf numFmtId="0" fontId="119" fillId="0" borderId="8" xfId="0" applyNumberFormat="1" applyFont="1" applyFill="1" applyBorder="1" applyAlignment="1">
      <alignment horizontal="left" vertical="top" wrapText="1"/>
    </xf>
    <xf numFmtId="0" fontId="120" fillId="0" borderId="6" xfId="2" applyFont="1" applyFill="1" applyBorder="1" applyAlignment="1">
      <alignment horizontal="center" vertical="center" wrapText="1"/>
    </xf>
    <xf numFmtId="0" fontId="120" fillId="0" borderId="29" xfId="2" applyFont="1" applyFill="1" applyBorder="1" applyAlignment="1">
      <alignment horizontal="center" vertical="center" wrapText="1"/>
    </xf>
    <xf numFmtId="0" fontId="119" fillId="0" borderId="1" xfId="0" applyNumberFormat="1" applyFont="1" applyFill="1" applyBorder="1" applyAlignment="1">
      <alignment horizontal="left" vertical="top" wrapText="1"/>
    </xf>
    <xf numFmtId="0" fontId="120" fillId="0" borderId="1" xfId="2" applyFont="1" applyFill="1" applyBorder="1" applyAlignment="1">
      <alignment horizontal="center" vertical="center" wrapText="1"/>
    </xf>
    <xf numFmtId="0" fontId="119" fillId="0" borderId="6" xfId="0" applyNumberFormat="1" applyFont="1" applyFill="1" applyBorder="1" applyAlignment="1">
      <alignment horizontal="left" vertical="top" wrapText="1"/>
    </xf>
    <xf numFmtId="0" fontId="119" fillId="0" borderId="29" xfId="0" applyNumberFormat="1" applyFont="1" applyFill="1" applyBorder="1" applyAlignment="1">
      <alignment horizontal="left" vertical="top" wrapText="1"/>
    </xf>
    <xf numFmtId="0" fontId="120" fillId="15" borderId="6" xfId="2" applyFont="1" applyFill="1" applyBorder="1" applyAlignment="1">
      <alignment horizontal="center" vertical="center" wrapText="1"/>
    </xf>
    <xf numFmtId="0" fontId="120" fillId="15" borderId="3" xfId="2" applyFont="1" applyFill="1" applyBorder="1" applyAlignment="1">
      <alignment horizontal="center" vertical="center" wrapText="1"/>
    </xf>
    <xf numFmtId="0" fontId="120" fillId="15" borderId="29" xfId="2" applyFont="1" applyFill="1" applyBorder="1" applyAlignment="1">
      <alignment horizontal="center" vertical="center" wrapText="1"/>
    </xf>
    <xf numFmtId="0" fontId="125" fillId="19" borderId="0" xfId="11" applyFont="1" applyFill="1" applyBorder="1" applyAlignment="1">
      <alignment horizontal="center" wrapText="1"/>
    </xf>
    <xf numFmtId="0" fontId="125" fillId="19" borderId="51" xfId="11" applyFont="1" applyFill="1" applyBorder="1" applyAlignment="1">
      <alignment horizontal="center" wrapText="1"/>
    </xf>
    <xf numFmtId="0" fontId="120" fillId="15" borderId="44" xfId="2" applyFont="1" applyFill="1" applyBorder="1" applyAlignment="1">
      <alignment horizontal="center" vertical="center" wrapText="1"/>
    </xf>
    <xf numFmtId="0" fontId="120" fillId="15" borderId="0" xfId="2" applyFont="1" applyFill="1" applyBorder="1" applyAlignment="1">
      <alignment horizontal="center" vertical="center" wrapText="1"/>
    </xf>
    <xf numFmtId="0" fontId="120" fillId="15" borderId="45" xfId="2" applyFont="1" applyFill="1" applyBorder="1" applyAlignment="1">
      <alignment horizontal="center" vertical="center" wrapText="1"/>
    </xf>
    <xf numFmtId="0" fontId="125" fillId="2" borderId="70" xfId="6" applyFont="1" applyFill="1" applyBorder="1" applyAlignment="1">
      <alignment horizontal="center" vertical="center" wrapText="1"/>
    </xf>
    <xf numFmtId="0" fontId="125" fillId="2" borderId="10" xfId="6" applyFont="1" applyFill="1" applyBorder="1" applyAlignment="1">
      <alignment horizontal="center" vertical="center" wrapText="1"/>
    </xf>
    <xf numFmtId="0" fontId="120" fillId="2" borderId="44" xfId="2" applyFont="1" applyFill="1" applyBorder="1" applyAlignment="1">
      <alignment horizontal="center" vertical="center" wrapText="1"/>
    </xf>
    <xf numFmtId="0" fontId="120" fillId="2" borderId="0" xfId="2" applyFont="1" applyFill="1" applyBorder="1" applyAlignment="1">
      <alignment horizontal="center" vertical="center" wrapText="1"/>
    </xf>
    <xf numFmtId="0" fontId="120" fillId="2" borderId="35" xfId="2" applyFont="1" applyFill="1" applyBorder="1" applyAlignment="1">
      <alignment horizontal="center" vertical="center" wrapText="1"/>
    </xf>
    <xf numFmtId="0" fontId="120" fillId="0" borderId="8" xfId="0" applyNumberFormat="1" applyFont="1" applyFill="1" applyBorder="1" applyAlignment="1">
      <alignment horizontal="left" vertical="top" wrapText="1"/>
    </xf>
    <xf numFmtId="0" fontId="15" fillId="0" borderId="44" xfId="2" applyFont="1" applyFill="1" applyBorder="1" applyAlignment="1">
      <alignment horizontal="center" vertical="center" wrapText="1"/>
    </xf>
    <xf numFmtId="0" fontId="15" fillId="0" borderId="45" xfId="2" applyFont="1" applyFill="1" applyBorder="1" applyAlignment="1">
      <alignment horizontal="center" vertical="center" wrapText="1"/>
    </xf>
    <xf numFmtId="0" fontId="11" fillId="0" borderId="7" xfId="4" applyNumberFormat="1" applyFont="1" applyBorder="1" applyAlignment="1">
      <alignment horizontal="center"/>
    </xf>
    <xf numFmtId="0" fontId="11" fillId="0" borderId="8" xfId="4" applyNumberFormat="1" applyFont="1" applyBorder="1" applyAlignment="1">
      <alignment horizontal="center"/>
    </xf>
    <xf numFmtId="0" fontId="11" fillId="0" borderId="65" xfId="4" applyNumberFormat="1" applyFont="1" applyBorder="1" applyAlignment="1">
      <alignment horizontal="center"/>
    </xf>
    <xf numFmtId="0" fontId="11" fillId="0" borderId="66" xfId="4" applyNumberFormat="1" applyFont="1" applyBorder="1" applyAlignment="1">
      <alignment horizontal="center"/>
    </xf>
    <xf numFmtId="0" fontId="11" fillId="0" borderId="63" xfId="4" applyNumberFormat="1" applyFont="1" applyBorder="1" applyAlignment="1">
      <alignment horizontal="center"/>
    </xf>
    <xf numFmtId="0" fontId="11" fillId="0" borderId="64" xfId="4" applyNumberFormat="1" applyFont="1" applyBorder="1" applyAlignment="1">
      <alignment horizontal="center"/>
    </xf>
    <xf numFmtId="0" fontId="11" fillId="37" borderId="17" xfId="4" applyNumberFormat="1" applyFont="1" applyFill="1" applyBorder="1" applyAlignment="1">
      <alignment horizontal="center"/>
    </xf>
    <xf numFmtId="2" fontId="0" fillId="37" borderId="17" xfId="0" applyFill="1" applyBorder="1" applyAlignment="1">
      <alignment horizontal="center"/>
    </xf>
    <xf numFmtId="2" fontId="0" fillId="37" borderId="1" xfId="0" applyFill="1" applyBorder="1" applyAlignment="1">
      <alignment horizontal="center"/>
    </xf>
    <xf numFmtId="0" fontId="11" fillId="0" borderId="1" xfId="4" applyNumberFormat="1" applyFont="1" applyBorder="1" applyAlignment="1">
      <alignment horizontal="center"/>
    </xf>
    <xf numFmtId="2" fontId="0" fillId="0" borderId="1" xfId="0" applyBorder="1" applyAlignment="1">
      <alignment horizontal="center"/>
    </xf>
    <xf numFmtId="2" fontId="0" fillId="0" borderId="2" xfId="0" applyBorder="1" applyAlignment="1">
      <alignment horizontal="center"/>
    </xf>
    <xf numFmtId="0" fontId="26" fillId="15" borderId="34" xfId="2" applyFont="1" applyFill="1" applyBorder="1" applyAlignment="1">
      <alignment horizontal="center" vertical="center" wrapText="1"/>
    </xf>
    <xf numFmtId="0" fontId="26" fillId="15" borderId="37" xfId="2" applyFont="1" applyFill="1" applyBorder="1" applyAlignment="1">
      <alignment horizontal="center" vertical="center" wrapText="1"/>
    </xf>
    <xf numFmtId="0" fontId="26" fillId="15" borderId="72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1" xfId="2" applyFont="1" applyFill="1" applyBorder="1" applyAlignment="1">
      <alignment horizontal="center" vertical="center" wrapText="1"/>
    </xf>
    <xf numFmtId="2" fontId="86" fillId="0" borderId="17" xfId="0" applyFont="1" applyBorder="1" applyAlignment="1">
      <alignment horizontal="center"/>
    </xf>
    <xf numFmtId="2" fontId="86" fillId="0" borderId="1" xfId="0" applyFont="1" applyBorder="1" applyAlignment="1">
      <alignment horizontal="center"/>
    </xf>
    <xf numFmtId="2" fontId="86" fillId="0" borderId="21" xfId="0" applyFont="1" applyBorder="1" applyAlignment="1">
      <alignment horizontal="center"/>
    </xf>
    <xf numFmtId="0" fontId="11" fillId="0" borderId="63" xfId="4" applyNumberFormat="1" applyFont="1" applyBorder="1" applyAlignment="1">
      <alignment horizontal="center" vertical="center"/>
    </xf>
    <xf numFmtId="0" fontId="11" fillId="0" borderId="64" xfId="4" applyNumberFormat="1" applyFont="1" applyBorder="1" applyAlignment="1">
      <alignment horizontal="center" vertical="center"/>
    </xf>
    <xf numFmtId="0" fontId="11" fillId="0" borderId="44" xfId="4" applyNumberFormat="1" applyFont="1" applyBorder="1" applyAlignment="1">
      <alignment horizontal="center" vertical="center"/>
    </xf>
    <xf numFmtId="0" fontId="11" fillId="0" borderId="45" xfId="4" applyNumberFormat="1" applyFont="1" applyBorder="1" applyAlignment="1">
      <alignment horizontal="center" vertical="center"/>
    </xf>
    <xf numFmtId="0" fontId="11" fillId="0" borderId="65" xfId="4" applyNumberFormat="1" applyFont="1" applyBorder="1" applyAlignment="1">
      <alignment horizontal="center" vertical="center"/>
    </xf>
    <xf numFmtId="0" fontId="11" fillId="0" borderId="66" xfId="4" applyNumberFormat="1" applyFont="1" applyBorder="1" applyAlignment="1">
      <alignment horizontal="center" vertical="center"/>
    </xf>
    <xf numFmtId="0" fontId="11" fillId="0" borderId="44" xfId="4" applyNumberFormat="1" applyFont="1" applyBorder="1" applyAlignment="1">
      <alignment horizontal="center"/>
    </xf>
    <xf numFmtId="0" fontId="11" fillId="0" borderId="45" xfId="4" applyNumberFormat="1" applyFont="1" applyBorder="1" applyAlignment="1">
      <alignment horizontal="center"/>
    </xf>
    <xf numFmtId="0" fontId="11" fillId="0" borderId="9" xfId="4" applyNumberFormat="1" applyFont="1" applyBorder="1" applyAlignment="1">
      <alignment horizontal="center"/>
    </xf>
    <xf numFmtId="0" fontId="11" fillId="0" borderId="11" xfId="4" applyNumberFormat="1" applyFont="1" applyBorder="1" applyAlignment="1">
      <alignment horizontal="center"/>
    </xf>
    <xf numFmtId="0" fontId="49" fillId="19" borderId="0" xfId="11" applyFont="1" applyFill="1" applyBorder="1" applyAlignment="1">
      <alignment horizontal="center" wrapText="1"/>
    </xf>
    <xf numFmtId="0" fontId="49" fillId="19" borderId="51" xfId="11" applyFont="1" applyFill="1" applyBorder="1" applyAlignment="1">
      <alignment horizontal="center" wrapText="1"/>
    </xf>
    <xf numFmtId="0" fontId="15" fillId="19" borderId="1" xfId="2" applyFont="1" applyFill="1" applyBorder="1" applyAlignment="1">
      <alignment horizontal="center" vertical="center" wrapText="1"/>
    </xf>
    <xf numFmtId="0" fontId="49" fillId="19" borderId="1" xfId="6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80" fillId="19" borderId="60" xfId="4" applyNumberFormat="1" applyFont="1" applyFill="1" applyBorder="1" applyAlignment="1">
      <alignment horizontal="center" vertical="center"/>
    </xf>
    <xf numFmtId="0" fontId="80" fillId="19" borderId="0" xfId="4" applyNumberFormat="1" applyFont="1" applyFill="1" applyBorder="1" applyAlignment="1">
      <alignment horizontal="center" vertical="center"/>
    </xf>
    <xf numFmtId="0" fontId="80" fillId="19" borderId="41" xfId="4" applyNumberFormat="1" applyFont="1" applyFill="1" applyBorder="1" applyAlignment="1">
      <alignment horizontal="center" vertical="center"/>
    </xf>
    <xf numFmtId="0" fontId="80" fillId="19" borderId="38" xfId="4" applyNumberFormat="1" applyFont="1" applyFill="1" applyBorder="1" applyAlignment="1">
      <alignment horizontal="center" vertical="center"/>
    </xf>
    <xf numFmtId="0" fontId="80" fillId="19" borderId="36" xfId="4" applyNumberFormat="1" applyFont="1" applyFill="1" applyBorder="1" applyAlignment="1">
      <alignment horizontal="center" vertical="center"/>
    </xf>
    <xf numFmtId="0" fontId="15" fillId="0" borderId="63" xfId="2" applyFont="1" applyFill="1" applyBorder="1" applyAlignment="1">
      <alignment horizontal="center" vertical="center" wrapText="1"/>
    </xf>
    <xf numFmtId="0" fontId="15" fillId="0" borderId="64" xfId="2" applyFont="1" applyFill="1" applyBorder="1" applyAlignment="1">
      <alignment horizontal="center" vertical="center" wrapText="1"/>
    </xf>
    <xf numFmtId="0" fontId="0" fillId="0" borderId="17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78" fillId="20" borderId="34" xfId="4" applyNumberFormat="1" applyFont="1" applyFill="1" applyBorder="1" applyAlignment="1">
      <alignment horizontal="center" vertical="top" wrapText="1"/>
    </xf>
    <xf numFmtId="0" fontId="78" fillId="20" borderId="37" xfId="4" applyNumberFormat="1" applyFont="1" applyFill="1" applyBorder="1" applyAlignment="1">
      <alignment horizontal="center" vertical="top" wrapText="1"/>
    </xf>
    <xf numFmtId="0" fontId="78" fillId="20" borderId="72" xfId="4" applyNumberFormat="1" applyFont="1" applyFill="1" applyBorder="1" applyAlignment="1">
      <alignment horizontal="center" vertical="top" wrapText="1"/>
    </xf>
    <xf numFmtId="0" fontId="78" fillId="20" borderId="34" xfId="4" applyNumberFormat="1" applyFont="1" applyFill="1" applyBorder="1" applyAlignment="1">
      <alignment horizontal="center" vertical="center" wrapText="1"/>
    </xf>
    <xf numFmtId="0" fontId="78" fillId="20" borderId="37" xfId="4" applyNumberFormat="1" applyFont="1" applyFill="1" applyBorder="1" applyAlignment="1">
      <alignment horizontal="center" vertical="center" wrapText="1"/>
    </xf>
    <xf numFmtId="0" fontId="78" fillId="20" borderId="72" xfId="4" applyNumberFormat="1" applyFont="1" applyFill="1" applyBorder="1" applyAlignment="1">
      <alignment horizontal="center" vertical="center" wrapText="1"/>
    </xf>
    <xf numFmtId="0" fontId="44" fillId="0" borderId="24" xfId="0" applyNumberFormat="1" applyFont="1" applyBorder="1" applyAlignment="1">
      <alignment horizontal="center" vertical="center" wrapText="1"/>
    </xf>
    <xf numFmtId="0" fontId="44" fillId="0" borderId="25" xfId="0" applyNumberFormat="1" applyFont="1" applyBorder="1" applyAlignment="1">
      <alignment horizontal="center" vertical="center" wrapText="1"/>
    </xf>
    <xf numFmtId="0" fontId="26" fillId="15" borderId="6" xfId="2" applyFont="1" applyFill="1" applyBorder="1" applyAlignment="1">
      <alignment horizontal="left" vertical="center" wrapText="1"/>
    </xf>
    <xf numFmtId="0" fontId="26" fillId="15" borderId="3" xfId="2" applyFont="1" applyFill="1" applyBorder="1" applyAlignment="1">
      <alignment horizontal="left" vertical="center" wrapText="1"/>
    </xf>
    <xf numFmtId="0" fontId="26" fillId="15" borderId="6" xfId="2" applyFont="1" applyFill="1" applyBorder="1" applyAlignment="1">
      <alignment horizontal="center" vertical="center" wrapText="1"/>
    </xf>
    <xf numFmtId="0" fontId="26" fillId="15" borderId="3" xfId="2" applyFont="1" applyFill="1" applyBorder="1" applyAlignment="1">
      <alignment horizontal="center" vertical="center" wrapText="1"/>
    </xf>
    <xf numFmtId="0" fontId="26" fillId="15" borderId="29" xfId="2" applyFont="1" applyFill="1" applyBorder="1" applyAlignment="1">
      <alignment horizontal="center" vertical="center" wrapText="1"/>
    </xf>
    <xf numFmtId="2" fontId="15" fillId="15" borderId="6" xfId="4" applyFont="1" applyFill="1" applyBorder="1" applyAlignment="1">
      <alignment horizontal="center" vertical="center"/>
    </xf>
    <xf numFmtId="2" fontId="15" fillId="15" borderId="3" xfId="4" applyFont="1" applyFill="1" applyBorder="1" applyAlignment="1">
      <alignment horizontal="center" vertical="center"/>
    </xf>
    <xf numFmtId="0" fontId="26" fillId="15" borderId="7" xfId="2" applyFont="1" applyFill="1" applyBorder="1" applyAlignment="1">
      <alignment horizontal="center" vertical="center" wrapText="1"/>
    </xf>
    <xf numFmtId="0" fontId="26" fillId="15" borderId="4" xfId="2" applyFont="1" applyFill="1" applyBorder="1" applyAlignment="1">
      <alignment horizontal="center" vertical="center" wrapText="1"/>
    </xf>
    <xf numFmtId="0" fontId="15" fillId="19" borderId="6" xfId="2" applyFont="1" applyFill="1" applyBorder="1" applyAlignment="1">
      <alignment horizontal="center" vertical="center" wrapText="1"/>
    </xf>
    <xf numFmtId="0" fontId="15" fillId="19" borderId="29" xfId="2" applyFont="1" applyFill="1" applyBorder="1" applyAlignment="1">
      <alignment horizontal="center" vertical="center" wrapText="1"/>
    </xf>
    <xf numFmtId="2" fontId="15" fillId="0" borderId="6" xfId="0" applyFont="1" applyBorder="1" applyAlignment="1">
      <alignment horizontal="left" vertical="center" wrapText="1"/>
    </xf>
    <xf numFmtId="2" fontId="15" fillId="0" borderId="29" xfId="0" applyFont="1" applyBorder="1" applyAlignment="1">
      <alignment horizontal="left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0" borderId="6" xfId="4" applyNumberFormat="1" applyFont="1" applyBorder="1" applyAlignment="1">
      <alignment horizontal="center" vertical="center" wrapText="1"/>
    </xf>
    <xf numFmtId="0" fontId="11" fillId="0" borderId="3" xfId="4" applyNumberFormat="1" applyFont="1" applyBorder="1" applyAlignment="1">
      <alignment horizontal="center" vertical="center" wrapText="1"/>
    </xf>
    <xf numFmtId="0" fontId="11" fillId="0" borderId="29" xfId="4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26" fillId="15" borderId="7" xfId="2" applyFont="1" applyFill="1" applyBorder="1" applyAlignment="1">
      <alignment horizontal="left" vertical="center" wrapText="1"/>
    </xf>
    <xf numFmtId="0" fontId="26" fillId="15" borderId="4" xfId="2" applyFont="1" applyFill="1" applyBorder="1" applyAlignment="1">
      <alignment horizontal="left" vertical="center" wrapText="1"/>
    </xf>
    <xf numFmtId="2" fontId="15" fillId="0" borderId="1" xfId="4" applyFont="1" applyFill="1" applyBorder="1" applyAlignment="1">
      <alignment horizontal="center" wrapText="1"/>
    </xf>
    <xf numFmtId="0" fontId="42" fillId="15" borderId="4" xfId="0" applyNumberFormat="1" applyFont="1" applyFill="1" applyBorder="1" applyAlignment="1">
      <alignment horizontal="left" wrapText="1"/>
    </xf>
    <xf numFmtId="0" fontId="42" fillId="15" borderId="3" xfId="0" applyNumberFormat="1" applyFont="1" applyFill="1" applyBorder="1" applyAlignment="1">
      <alignment horizontal="left" wrapText="1"/>
    </xf>
    <xf numFmtId="0" fontId="11" fillId="0" borderId="1" xfId="0" applyNumberFormat="1" applyFont="1" applyBorder="1" applyAlignment="1">
      <alignment horizontal="center" vertical="center"/>
    </xf>
    <xf numFmtId="2" fontId="0" fillId="19" borderId="1" xfId="0" applyFill="1" applyBorder="1"/>
    <xf numFmtId="0" fontId="41" fillId="2" borderId="62" xfId="6" applyFont="1" applyFill="1" applyBorder="1" applyAlignment="1">
      <alignment horizontal="center" wrapText="1"/>
    </xf>
    <xf numFmtId="0" fontId="41" fillId="2" borderId="68" xfId="6" applyFont="1" applyFill="1" applyBorder="1" applyAlignment="1">
      <alignment horizontal="center" wrapText="1"/>
    </xf>
    <xf numFmtId="2" fontId="42" fillId="15" borderId="3" xfId="4" applyFont="1" applyFill="1" applyBorder="1" applyAlignment="1">
      <alignment horizontal="left" vertical="center"/>
    </xf>
    <xf numFmtId="0" fontId="42" fillId="0" borderId="6" xfId="8" applyFont="1" applyFill="1" applyBorder="1" applyAlignment="1">
      <alignment horizontal="center" vertical="center"/>
    </xf>
    <xf numFmtId="0" fontId="42" fillId="0" borderId="3" xfId="8" applyFont="1" applyFill="1" applyBorder="1" applyAlignment="1">
      <alignment horizontal="center" vertical="center"/>
    </xf>
    <xf numFmtId="0" fontId="42" fillId="0" borderId="29" xfId="8" applyFont="1" applyFill="1" applyBorder="1" applyAlignment="1">
      <alignment horizontal="center" vertical="center"/>
    </xf>
    <xf numFmtId="2" fontId="42" fillId="31" borderId="1" xfId="4" applyFont="1" applyFill="1" applyBorder="1" applyAlignment="1">
      <alignment horizontal="center" vertical="center" wrapText="1"/>
    </xf>
    <xf numFmtId="2" fontId="15" fillId="0" borderId="1" xfId="4" applyFont="1" applyBorder="1" applyAlignment="1">
      <alignment horizontal="center"/>
    </xf>
    <xf numFmtId="2" fontId="89" fillId="31" borderId="6" xfId="4" applyFont="1" applyFill="1" applyBorder="1" applyAlignment="1">
      <alignment horizontal="center" vertical="center"/>
    </xf>
    <xf numFmtId="2" fontId="89" fillId="31" borderId="3" xfId="4" applyFont="1" applyFill="1" applyBorder="1" applyAlignment="1">
      <alignment horizontal="center" vertical="center"/>
    </xf>
    <xf numFmtId="0" fontId="26" fillId="15" borderId="29" xfId="2" applyFont="1" applyFill="1" applyBorder="1" applyAlignment="1">
      <alignment horizontal="left" vertical="center" wrapText="1"/>
    </xf>
    <xf numFmtId="0" fontId="42" fillId="32" borderId="6" xfId="8" applyFont="1" applyFill="1" applyBorder="1" applyAlignment="1">
      <alignment horizontal="center" vertical="center"/>
    </xf>
    <xf numFmtId="0" fontId="42" fillId="32" borderId="3" xfId="8" applyFont="1" applyFill="1" applyBorder="1" applyAlignment="1">
      <alignment horizontal="center" vertical="center"/>
    </xf>
    <xf numFmtId="0" fontId="80" fillId="15" borderId="6" xfId="4" applyNumberFormat="1" applyFont="1" applyFill="1" applyBorder="1" applyAlignment="1">
      <alignment horizontal="left" vertical="center" wrapText="1"/>
    </xf>
    <xf numFmtId="0" fontId="80" fillId="15" borderId="3" xfId="4" applyNumberFormat="1" applyFont="1" applyFill="1" applyBorder="1" applyAlignment="1">
      <alignment horizontal="left" vertical="center" wrapText="1"/>
    </xf>
    <xf numFmtId="0" fontId="11" fillId="0" borderId="2" xfId="4" applyNumberFormat="1" applyFont="1" applyBorder="1" applyAlignment="1">
      <alignment horizontal="center" vertical="center"/>
    </xf>
    <xf numFmtId="0" fontId="11" fillId="0" borderId="5" xfId="4" applyNumberFormat="1" applyFont="1" applyBorder="1" applyAlignment="1">
      <alignment horizontal="center" vertical="center"/>
    </xf>
    <xf numFmtId="0" fontId="42" fillId="11" borderId="6" xfId="8" applyFont="1" applyFill="1" applyBorder="1" applyAlignment="1">
      <alignment horizontal="center"/>
    </xf>
    <xf numFmtId="0" fontId="42" fillId="11" borderId="3" xfId="8" applyFont="1" applyFill="1" applyBorder="1" applyAlignment="1">
      <alignment horizontal="center"/>
    </xf>
    <xf numFmtId="0" fontId="134" fillId="15" borderId="6" xfId="4" applyNumberFormat="1" applyFont="1" applyFill="1" applyBorder="1" applyAlignment="1">
      <alignment horizontal="center" vertical="center" wrapText="1"/>
    </xf>
    <xf numFmtId="2" fontId="135" fillId="15" borderId="3" xfId="0" applyFont="1" applyFill="1" applyBorder="1" applyAlignment="1">
      <alignment horizontal="center" vertical="center" wrapText="1"/>
    </xf>
    <xf numFmtId="2" fontId="135" fillId="15" borderId="29" xfId="0" applyFont="1" applyFill="1" applyBorder="1" applyAlignment="1">
      <alignment horizontal="center" vertical="center" wrapText="1"/>
    </xf>
    <xf numFmtId="0" fontId="41" fillId="19" borderId="0" xfId="11" applyFont="1" applyFill="1" applyBorder="1" applyAlignment="1">
      <alignment horizontal="center" wrapText="1"/>
    </xf>
    <xf numFmtId="0" fontId="41" fillId="19" borderId="51" xfId="11" applyFont="1" applyFill="1" applyBorder="1" applyAlignment="1">
      <alignment horizontal="center" wrapText="1"/>
    </xf>
    <xf numFmtId="0" fontId="80" fillId="15" borderId="7" xfId="2" applyFont="1" applyFill="1" applyBorder="1" applyAlignment="1">
      <alignment horizontal="center" vertical="center" wrapText="1"/>
    </xf>
    <xf numFmtId="0" fontId="80" fillId="15" borderId="4" xfId="2" applyFont="1" applyFill="1" applyBorder="1" applyAlignment="1">
      <alignment horizontal="center" vertical="center" wrapText="1"/>
    </xf>
    <xf numFmtId="0" fontId="11" fillId="19" borderId="1" xfId="2" applyFont="1" applyFill="1" applyBorder="1" applyAlignment="1">
      <alignment horizontal="center" vertical="center" wrapText="1"/>
    </xf>
    <xf numFmtId="2" fontId="7" fillId="19" borderId="1" xfId="0" applyFont="1" applyFill="1" applyBorder="1"/>
    <xf numFmtId="0" fontId="41" fillId="19" borderId="1" xfId="6" applyFont="1" applyFill="1" applyBorder="1" applyAlignment="1">
      <alignment horizontal="center" vertical="center" wrapText="1"/>
    </xf>
    <xf numFmtId="0" fontId="11" fillId="19" borderId="1" xfId="6" applyFont="1" applyFill="1" applyBorder="1" applyAlignment="1">
      <alignment horizontal="center" vertical="center" wrapText="1"/>
    </xf>
    <xf numFmtId="0" fontId="26" fillId="15" borderId="27" xfId="2" applyFont="1" applyFill="1" applyBorder="1" applyAlignment="1">
      <alignment horizontal="center" vertical="center" wrapText="1"/>
    </xf>
    <xf numFmtId="2" fontId="0" fillId="0" borderId="68" xfId="0" applyBorder="1"/>
    <xf numFmtId="0" fontId="15" fillId="0" borderId="0" xfId="2" applyFont="1" applyFill="1" applyBorder="1" applyAlignment="1">
      <alignment horizontal="center" vertical="center" wrapText="1"/>
    </xf>
    <xf numFmtId="0" fontId="15" fillId="0" borderId="65" xfId="2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horizontal="center" vertical="center" wrapText="1"/>
    </xf>
    <xf numFmtId="0" fontId="15" fillId="0" borderId="66" xfId="2" applyFont="1" applyFill="1" applyBorder="1" applyAlignment="1">
      <alignment horizontal="center" vertical="center" wrapText="1"/>
    </xf>
    <xf numFmtId="0" fontId="11" fillId="0" borderId="17" xfId="4" applyNumberFormat="1" applyFont="1" applyBorder="1" applyAlignment="1">
      <alignment horizontal="center" vertical="center"/>
    </xf>
    <xf numFmtId="0" fontId="11" fillId="0" borderId="27" xfId="4" applyNumberFormat="1" applyFont="1" applyBorder="1" applyAlignment="1">
      <alignment horizontal="center" vertical="center"/>
    </xf>
    <xf numFmtId="0" fontId="11" fillId="0" borderId="68" xfId="4" applyNumberFormat="1" applyFont="1" applyBorder="1" applyAlignment="1">
      <alignment horizontal="center" vertical="center"/>
    </xf>
    <xf numFmtId="0" fontId="11" fillId="0" borderId="28" xfId="4" applyNumberFormat="1" applyFont="1" applyBorder="1" applyAlignment="1">
      <alignment horizontal="center" vertical="center"/>
    </xf>
    <xf numFmtId="0" fontId="11" fillId="0" borderId="30" xfId="4" applyNumberFormat="1" applyFont="1" applyBorder="1" applyAlignment="1">
      <alignment horizontal="center" vertical="center"/>
    </xf>
    <xf numFmtId="0" fontId="11" fillId="0" borderId="67" xfId="4" applyNumberFormat="1" applyFont="1" applyBorder="1" applyAlignment="1">
      <alignment horizontal="center" vertical="center"/>
    </xf>
    <xf numFmtId="0" fontId="11" fillId="0" borderId="31" xfId="4" applyNumberFormat="1" applyFont="1" applyBorder="1" applyAlignment="1">
      <alignment horizontal="center" vertical="center"/>
    </xf>
    <xf numFmtId="0" fontId="92" fillId="15" borderId="1" xfId="6" applyFont="1" applyFill="1" applyBorder="1" applyAlignment="1">
      <alignment horizontal="center" vertical="center" wrapText="1"/>
    </xf>
    <xf numFmtId="2" fontId="11" fillId="0" borderId="6" xfId="0" applyFont="1" applyBorder="1" applyAlignment="1">
      <alignment horizontal="center"/>
    </xf>
    <xf numFmtId="2" fontId="11" fillId="0" borderId="29" xfId="0" applyFont="1" applyBorder="1" applyAlignment="1">
      <alignment horizontal="center"/>
    </xf>
    <xf numFmtId="1" fontId="15" fillId="0" borderId="44" xfId="4" applyNumberFormat="1" applyFont="1" applyBorder="1" applyAlignment="1">
      <alignment horizontal="center" vertical="center" wrapText="1"/>
    </xf>
    <xf numFmtId="1" fontId="15" fillId="0" borderId="45" xfId="4" applyNumberFormat="1" applyFont="1" applyBorder="1" applyAlignment="1">
      <alignment horizontal="center" vertical="center" wrapText="1"/>
    </xf>
    <xf numFmtId="1" fontId="15" fillId="0" borderId="9" xfId="4" applyNumberFormat="1" applyFont="1" applyBorder="1" applyAlignment="1">
      <alignment horizontal="center" vertical="center" wrapText="1"/>
    </xf>
    <xf numFmtId="1" fontId="15" fillId="0" borderId="11" xfId="4" applyNumberFormat="1" applyFont="1" applyBorder="1" applyAlignment="1">
      <alignment horizontal="center" vertical="center" wrapText="1"/>
    </xf>
    <xf numFmtId="1" fontId="15" fillId="0" borderId="7" xfId="4" applyNumberFormat="1" applyFont="1" applyBorder="1" applyAlignment="1">
      <alignment horizontal="center" vertical="center" wrapText="1"/>
    </xf>
    <xf numFmtId="1" fontId="15" fillId="0" borderId="8" xfId="4" applyNumberFormat="1" applyFont="1" applyBorder="1" applyAlignment="1">
      <alignment horizontal="center" vertical="center" wrapText="1"/>
    </xf>
    <xf numFmtId="0" fontId="74" fillId="11" borderId="17" xfId="9" applyFont="1" applyFill="1" applyBorder="1" applyAlignment="1">
      <alignment horizontal="center" vertical="center" wrapText="1"/>
    </xf>
    <xf numFmtId="0" fontId="17" fillId="0" borderId="21" xfId="4" applyNumberFormat="1" applyFont="1" applyFill="1" applyBorder="1" applyAlignment="1">
      <alignment horizontal="center" vertical="center" wrapText="1"/>
    </xf>
    <xf numFmtId="0" fontId="44" fillId="0" borderId="24" xfId="4" applyNumberFormat="1" applyFont="1" applyFill="1" applyBorder="1" applyAlignment="1">
      <alignment horizontal="left" vertical="center" wrapText="1"/>
    </xf>
    <xf numFmtId="0" fontId="116" fillId="0" borderId="17" xfId="4" applyNumberFormat="1" applyFont="1" applyFill="1" applyBorder="1" applyAlignment="1">
      <alignment horizontal="left" vertical="center" wrapText="1"/>
    </xf>
    <xf numFmtId="0" fontId="97" fillId="0" borderId="26" xfId="4" applyNumberFormat="1" applyFont="1" applyFill="1" applyBorder="1" applyAlignment="1">
      <alignment horizontal="left" vertical="top" wrapText="1"/>
    </xf>
    <xf numFmtId="0" fontId="97" fillId="0" borderId="21" xfId="4" applyNumberFormat="1" applyFont="1" applyFill="1" applyBorder="1" applyAlignment="1">
      <alignment horizontal="left" vertical="top" wrapText="1"/>
    </xf>
    <xf numFmtId="1" fontId="15" fillId="0" borderId="6" xfId="4" applyNumberFormat="1" applyFont="1" applyBorder="1" applyAlignment="1">
      <alignment horizontal="center" vertical="center" wrapText="1"/>
    </xf>
    <xf numFmtId="1" fontId="15" fillId="0" borderId="29" xfId="4" applyNumberFormat="1" applyFont="1" applyBorder="1" applyAlignment="1">
      <alignment horizontal="center" vertical="center" wrapText="1"/>
    </xf>
    <xf numFmtId="0" fontId="95" fillId="33" borderId="6" xfId="6" applyFont="1" applyFill="1" applyBorder="1" applyAlignment="1">
      <alignment horizontal="center" vertical="center" wrapText="1"/>
    </xf>
    <xf numFmtId="0" fontId="95" fillId="33" borderId="3" xfId="6" applyFont="1" applyFill="1" applyBorder="1" applyAlignment="1">
      <alignment horizontal="center" vertical="center" wrapText="1"/>
    </xf>
    <xf numFmtId="0" fontId="95" fillId="33" borderId="29" xfId="6" applyFont="1" applyFill="1" applyBorder="1" applyAlignment="1">
      <alignment horizontal="center" vertical="center" wrapText="1"/>
    </xf>
    <xf numFmtId="0" fontId="26" fillId="15" borderId="8" xfId="2" applyFont="1" applyFill="1" applyBorder="1" applyAlignment="1">
      <alignment horizontal="left" vertical="center" wrapText="1"/>
    </xf>
    <xf numFmtId="2" fontId="11" fillId="0" borderId="7" xfId="0" applyFont="1" applyBorder="1" applyAlignment="1">
      <alignment horizontal="center"/>
    </xf>
    <xf numFmtId="2" fontId="11" fillId="0" borderId="8" xfId="0" applyFont="1" applyBorder="1" applyAlignment="1">
      <alignment horizontal="center"/>
    </xf>
    <xf numFmtId="2" fontId="11" fillId="0" borderId="44" xfId="0" applyFont="1" applyBorder="1" applyAlignment="1">
      <alignment horizontal="center"/>
    </xf>
    <xf numFmtId="2" fontId="11" fillId="0" borderId="45" xfId="0" applyFont="1" applyBorder="1" applyAlignment="1">
      <alignment horizontal="center"/>
    </xf>
    <xf numFmtId="2" fontId="11" fillId="0" borderId="9" xfId="0" applyFont="1" applyBorder="1" applyAlignment="1">
      <alignment horizontal="center"/>
    </xf>
    <xf numFmtId="2" fontId="11" fillId="0" borderId="11" xfId="0" applyFont="1" applyBorder="1" applyAlignment="1">
      <alignment horizontal="center"/>
    </xf>
    <xf numFmtId="0" fontId="15" fillId="0" borderId="9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2" fontId="0" fillId="0" borderId="7" xfId="0" applyFill="1" applyBorder="1" applyAlignment="1">
      <alignment horizontal="center"/>
    </xf>
    <xf numFmtId="2" fontId="0" fillId="0" borderId="8" xfId="0" applyFill="1" applyBorder="1" applyAlignment="1">
      <alignment horizontal="center"/>
    </xf>
    <xf numFmtId="2" fontId="0" fillId="0" borderId="9" xfId="0" applyFill="1" applyBorder="1" applyAlignment="1">
      <alignment horizontal="center"/>
    </xf>
    <xf numFmtId="2" fontId="0" fillId="0" borderId="11" xfId="0" applyFill="1" applyBorder="1" applyAlignment="1">
      <alignment horizontal="center"/>
    </xf>
    <xf numFmtId="2" fontId="11" fillId="0" borderId="7" xfId="0" applyFont="1" applyFill="1" applyBorder="1" applyAlignment="1">
      <alignment horizontal="center"/>
    </xf>
    <xf numFmtId="2" fontId="11" fillId="0" borderId="8" xfId="0" applyFont="1" applyFill="1" applyBorder="1" applyAlignment="1">
      <alignment horizontal="center"/>
    </xf>
    <xf numFmtId="2" fontId="11" fillId="0" borderId="9" xfId="0" applyFont="1" applyFill="1" applyBorder="1" applyAlignment="1">
      <alignment horizontal="center"/>
    </xf>
    <xf numFmtId="2" fontId="11" fillId="0" borderId="11" xfId="0" applyFont="1" applyFill="1" applyBorder="1" applyAlignment="1">
      <alignment horizontal="center"/>
    </xf>
    <xf numFmtId="0" fontId="44" fillId="0" borderId="26" xfId="4" applyNumberFormat="1" applyFont="1" applyFill="1" applyBorder="1" applyAlignment="1">
      <alignment horizontal="left" vertical="center" wrapText="1"/>
    </xf>
    <xf numFmtId="0" fontId="97" fillId="0" borderId="21" xfId="4" applyNumberFormat="1" applyFont="1" applyFill="1" applyBorder="1" applyAlignment="1">
      <alignment horizontal="left" vertical="center" wrapText="1"/>
    </xf>
    <xf numFmtId="0" fontId="11" fillId="0" borderId="21" xfId="4" applyNumberFormat="1" applyFont="1" applyBorder="1" applyAlignment="1">
      <alignment horizontal="center"/>
    </xf>
    <xf numFmtId="0" fontId="74" fillId="11" borderId="57" xfId="9" applyFont="1" applyFill="1" applyBorder="1" applyAlignment="1">
      <alignment horizontal="center" vertical="center" wrapText="1"/>
    </xf>
    <xf numFmtId="0" fontId="97" fillId="0" borderId="76" xfId="4" applyNumberFormat="1" applyFont="1" applyFill="1" applyBorder="1" applyAlignment="1">
      <alignment horizontal="left" vertical="top" wrapText="1"/>
    </xf>
    <xf numFmtId="0" fontId="97" fillId="0" borderId="57" xfId="4" applyNumberFormat="1" applyFont="1" applyFill="1" applyBorder="1" applyAlignment="1">
      <alignment horizontal="left" vertical="top" wrapText="1"/>
    </xf>
    <xf numFmtId="0" fontId="97" fillId="0" borderId="17" xfId="4" applyNumberFormat="1" applyFont="1" applyFill="1" applyBorder="1" applyAlignment="1">
      <alignment horizontal="left" vertical="center" wrapText="1"/>
    </xf>
    <xf numFmtId="0" fontId="11" fillId="0" borderId="17" xfId="4" applyNumberFormat="1" applyFont="1" applyBorder="1" applyAlignment="1">
      <alignment horizontal="center"/>
    </xf>
    <xf numFmtId="0" fontId="7" fillId="0" borderId="1" xfId="4" applyNumberFormat="1" applyBorder="1" applyAlignment="1">
      <alignment horizontal="left"/>
    </xf>
    <xf numFmtId="0" fontId="15" fillId="15" borderId="44" xfId="8" applyFont="1" applyFill="1" applyBorder="1" applyAlignment="1">
      <alignment horizontal="center" vertical="center" wrapText="1"/>
    </xf>
    <xf numFmtId="0" fontId="15" fillId="15" borderId="0" xfId="8" applyFont="1" applyFill="1" applyBorder="1" applyAlignment="1">
      <alignment horizontal="center" vertical="center" wrapText="1"/>
    </xf>
    <xf numFmtId="0" fontId="45" fillId="15" borderId="71" xfId="0" applyNumberFormat="1" applyFont="1" applyFill="1" applyBorder="1" applyAlignment="1">
      <alignment horizontal="center"/>
    </xf>
    <xf numFmtId="0" fontId="45" fillId="15" borderId="67" xfId="0" applyNumberFormat="1" applyFont="1" applyFill="1" applyBorder="1" applyAlignment="1">
      <alignment horizontal="center"/>
    </xf>
    <xf numFmtId="0" fontId="45" fillId="15" borderId="40" xfId="0" applyNumberFormat="1" applyFont="1" applyFill="1" applyBorder="1" applyAlignment="1">
      <alignment horizontal="center"/>
    </xf>
    <xf numFmtId="0" fontId="45" fillId="15" borderId="0" xfId="0" applyNumberFormat="1" applyFont="1" applyFill="1" applyBorder="1" applyAlignment="1">
      <alignment horizontal="center"/>
    </xf>
    <xf numFmtId="0" fontId="45" fillId="15" borderId="13" xfId="0" applyNumberFormat="1" applyFont="1" applyFill="1" applyBorder="1" applyAlignment="1">
      <alignment horizontal="center"/>
    </xf>
    <xf numFmtId="0" fontId="45" fillId="15" borderId="39" xfId="0" applyNumberFormat="1" applyFont="1" applyFill="1" applyBorder="1" applyAlignment="1">
      <alignment horizontal="center"/>
    </xf>
    <xf numFmtId="0" fontId="45" fillId="15" borderId="42" xfId="0" applyNumberFormat="1" applyFont="1" applyFill="1" applyBorder="1" applyAlignment="1">
      <alignment horizontal="center"/>
    </xf>
    <xf numFmtId="0" fontId="45" fillId="15" borderId="34" xfId="0" applyNumberFormat="1" applyFont="1" applyFill="1" applyBorder="1" applyAlignment="1">
      <alignment horizontal="center"/>
    </xf>
    <xf numFmtId="0" fontId="45" fillId="15" borderId="37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/>
    <xf numFmtId="0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/>
    <xf numFmtId="0" fontId="7" fillId="0" borderId="1" xfId="0" applyNumberFormat="1" applyFont="1" applyBorder="1" applyAlignment="1">
      <alignment horizontal="left" vertical="top"/>
    </xf>
    <xf numFmtId="0" fontId="15" fillId="15" borderId="9" xfId="8" applyFont="1" applyFill="1" applyBorder="1" applyAlignment="1">
      <alignment horizontal="center" vertical="center" wrapText="1"/>
    </xf>
    <xf numFmtId="0" fontId="15" fillId="15" borderId="10" xfId="8" applyFont="1" applyFill="1" applyBorder="1" applyAlignment="1">
      <alignment horizontal="center" vertical="center" wrapText="1"/>
    </xf>
    <xf numFmtId="0" fontId="15" fillId="15" borderId="6" xfId="8" applyFont="1" applyFill="1" applyBorder="1" applyAlignment="1">
      <alignment horizontal="center" vertical="center" wrapText="1"/>
    </xf>
    <xf numFmtId="0" fontId="15" fillId="15" borderId="3" xfId="8" applyFont="1" applyFill="1" applyBorder="1" applyAlignment="1">
      <alignment horizontal="center" vertical="center" wrapText="1"/>
    </xf>
    <xf numFmtId="0" fontId="49" fillId="19" borderId="10" xfId="15" applyFont="1" applyFill="1" applyBorder="1" applyAlignment="1">
      <alignment horizontal="center" wrapText="1"/>
    </xf>
    <xf numFmtId="0" fontId="49" fillId="19" borderId="74" xfId="15" applyFont="1" applyFill="1" applyBorder="1" applyAlignment="1">
      <alignment horizontal="center" wrapText="1"/>
    </xf>
    <xf numFmtId="0" fontId="26" fillId="15" borderId="9" xfId="2" applyFont="1" applyFill="1" applyBorder="1" applyAlignment="1">
      <alignment horizontal="left" vertical="center" wrapText="1"/>
    </xf>
    <xf numFmtId="0" fontId="26" fillId="15" borderId="10" xfId="2" applyFont="1" applyFill="1" applyBorder="1" applyAlignment="1">
      <alignment horizontal="left" vertical="center" wrapText="1"/>
    </xf>
    <xf numFmtId="0" fontId="105" fillId="12" borderId="62" xfId="15" applyFont="1" applyFill="1" applyBorder="1" applyAlignment="1">
      <alignment horizontal="center" vertical="center" wrapText="1"/>
    </xf>
    <xf numFmtId="0" fontId="105" fillId="12" borderId="68" xfId="15" applyFont="1" applyFill="1" applyBorder="1" applyAlignment="1">
      <alignment horizontal="center" vertical="center" wrapText="1"/>
    </xf>
    <xf numFmtId="0" fontId="23" fillId="15" borderId="44" xfId="4" applyNumberFormat="1" applyFont="1" applyFill="1" applyBorder="1" applyAlignment="1">
      <alignment horizontal="center" vertical="center"/>
    </xf>
    <xf numFmtId="0" fontId="23" fillId="15" borderId="0" xfId="4" applyNumberFormat="1" applyFont="1" applyFill="1" applyBorder="1" applyAlignment="1">
      <alignment horizontal="center" vertical="center"/>
    </xf>
    <xf numFmtId="0" fontId="23" fillId="15" borderId="45" xfId="4" applyNumberFormat="1" applyFont="1" applyFill="1" applyBorder="1" applyAlignment="1">
      <alignment horizontal="center" vertical="center"/>
    </xf>
    <xf numFmtId="0" fontId="23" fillId="15" borderId="7" xfId="4" applyNumberFormat="1" applyFont="1" applyFill="1" applyBorder="1" applyAlignment="1">
      <alignment horizontal="center" vertical="center"/>
    </xf>
    <xf numFmtId="0" fontId="23" fillId="15" borderId="4" xfId="4" applyNumberFormat="1" applyFont="1" applyFill="1" applyBorder="1" applyAlignment="1">
      <alignment horizontal="center" vertical="center"/>
    </xf>
    <xf numFmtId="0" fontId="23" fillId="15" borderId="8" xfId="4" applyNumberFormat="1" applyFont="1" applyFill="1" applyBorder="1" applyAlignment="1">
      <alignment horizontal="center" vertical="center"/>
    </xf>
    <xf numFmtId="0" fontId="23" fillId="15" borderId="6" xfId="4" applyNumberFormat="1" applyFont="1" applyFill="1" applyBorder="1" applyAlignment="1">
      <alignment horizontal="center" vertical="center"/>
    </xf>
    <xf numFmtId="0" fontId="23" fillId="15" borderId="3" xfId="4" applyNumberFormat="1" applyFont="1" applyFill="1" applyBorder="1" applyAlignment="1">
      <alignment horizontal="center" vertical="center"/>
    </xf>
    <xf numFmtId="0" fontId="23" fillId="15" borderId="29" xfId="4" applyNumberFormat="1" applyFont="1" applyFill="1" applyBorder="1" applyAlignment="1">
      <alignment horizontal="center" vertical="center"/>
    </xf>
    <xf numFmtId="0" fontId="105" fillId="19" borderId="1" xfId="15" applyFont="1" applyFill="1" applyBorder="1" applyAlignment="1">
      <alignment horizontal="center" vertical="center" wrapText="1"/>
    </xf>
    <xf numFmtId="0" fontId="105" fillId="19" borderId="2" xfId="15" applyFont="1" applyFill="1" applyBorder="1" applyAlignment="1">
      <alignment horizontal="center" vertical="center" wrapText="1"/>
    </xf>
    <xf numFmtId="0" fontId="7" fillId="0" borderId="1" xfId="4" applyNumberFormat="1" applyBorder="1" applyAlignment="1">
      <alignment horizontal="center" vertical="center" wrapText="1"/>
    </xf>
    <xf numFmtId="0" fontId="23" fillId="15" borderId="9" xfId="4" applyNumberFormat="1" applyFont="1" applyFill="1" applyBorder="1" applyAlignment="1">
      <alignment horizontal="center" vertical="center"/>
    </xf>
    <xf numFmtId="0" fontId="23" fillId="15" borderId="10" xfId="4" applyNumberFormat="1" applyFont="1" applyFill="1" applyBorder="1" applyAlignment="1">
      <alignment horizontal="center" vertical="center"/>
    </xf>
    <xf numFmtId="0" fontId="23" fillId="15" borderId="11" xfId="4" applyNumberFormat="1" applyFont="1" applyFill="1" applyBorder="1" applyAlignment="1">
      <alignment horizontal="center" vertical="center"/>
    </xf>
    <xf numFmtId="0" fontId="7" fillId="0" borderId="16" xfId="4" applyNumberFormat="1" applyFont="1" applyFill="1" applyBorder="1" applyAlignment="1">
      <alignment horizontal="center" vertical="center"/>
    </xf>
    <xf numFmtId="0" fontId="7" fillId="0" borderId="20" xfId="4" applyNumberFormat="1" applyFont="1" applyFill="1" applyBorder="1" applyAlignment="1">
      <alignment horizontal="center" vertical="center"/>
    </xf>
    <xf numFmtId="0" fontId="7" fillId="0" borderId="16" xfId="4" applyNumberFormat="1" applyFont="1" applyFill="1" applyBorder="1" applyAlignment="1">
      <alignment horizontal="center" vertical="center" wrapText="1"/>
    </xf>
    <xf numFmtId="0" fontId="7" fillId="0" borderId="20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vertical="center"/>
    </xf>
    <xf numFmtId="0" fontId="7" fillId="0" borderId="1" xfId="4" applyNumberFormat="1" applyFont="1" applyFill="1" applyBorder="1" applyAlignment="1">
      <alignment horizontal="center" vertical="center" wrapText="1"/>
    </xf>
    <xf numFmtId="0" fontId="7" fillId="0" borderId="33" xfId="4" applyNumberFormat="1" applyFont="1" applyFill="1" applyBorder="1" applyAlignment="1">
      <alignment horizontal="center" vertical="center" wrapText="1"/>
    </xf>
    <xf numFmtId="0" fontId="7" fillId="0" borderId="63" xfId="4" applyNumberFormat="1" applyFont="1" applyFill="1" applyBorder="1" applyAlignment="1">
      <alignment horizontal="center" vertical="center"/>
    </xf>
    <xf numFmtId="0" fontId="7" fillId="0" borderId="64" xfId="4" applyNumberFormat="1" applyFont="1" applyFill="1" applyBorder="1" applyAlignment="1">
      <alignment horizontal="center" vertical="center"/>
    </xf>
    <xf numFmtId="0" fontId="7" fillId="0" borderId="44" xfId="4" applyNumberFormat="1" applyFont="1" applyFill="1" applyBorder="1" applyAlignment="1">
      <alignment horizontal="center" vertical="center"/>
    </xf>
    <xf numFmtId="0" fontId="7" fillId="0" borderId="45" xfId="4" applyNumberFormat="1" applyFont="1" applyFill="1" applyBorder="1" applyAlignment="1">
      <alignment horizontal="center" vertical="center"/>
    </xf>
    <xf numFmtId="0" fontId="7" fillId="0" borderId="65" xfId="4" applyNumberFormat="1" applyFont="1" applyFill="1" applyBorder="1" applyAlignment="1">
      <alignment horizontal="center" vertical="center"/>
    </xf>
    <xf numFmtId="0" fontId="7" fillId="0" borderId="66" xfId="4" applyNumberFormat="1" applyFont="1" applyFill="1" applyBorder="1" applyAlignment="1">
      <alignment horizontal="center" vertical="center"/>
    </xf>
    <xf numFmtId="0" fontId="7" fillId="0" borderId="1" xfId="4" applyNumberFormat="1" applyFont="1" applyBorder="1" applyAlignment="1">
      <alignment horizontal="center" vertical="center" wrapText="1"/>
    </xf>
    <xf numFmtId="0" fontId="7" fillId="0" borderId="17" xfId="4" applyNumberFormat="1" applyFont="1" applyBorder="1" applyAlignment="1">
      <alignment horizontal="center" vertical="center" wrapText="1"/>
    </xf>
    <xf numFmtId="0" fontId="7" fillId="0" borderId="2" xfId="4" applyNumberFormat="1" applyFont="1" applyBorder="1" applyAlignment="1">
      <alignment horizontal="center" vertical="center" wrapText="1"/>
    </xf>
    <xf numFmtId="0" fontId="7" fillId="0" borderId="17" xfId="4" applyNumberFormat="1" applyFont="1" applyBorder="1" applyAlignment="1">
      <alignment horizontal="center" vertical="center"/>
    </xf>
    <xf numFmtId="0" fontId="7" fillId="0" borderId="2" xfId="4" applyNumberFormat="1" applyFont="1" applyBorder="1" applyAlignment="1">
      <alignment horizontal="center" vertical="center"/>
    </xf>
    <xf numFmtId="0" fontId="7" fillId="0" borderId="21" xfId="4" applyNumberFormat="1" applyFont="1" applyBorder="1" applyAlignment="1">
      <alignment horizontal="center" vertical="center"/>
    </xf>
    <xf numFmtId="0" fontId="7" fillId="0" borderId="17" xfId="4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 vertical="center" wrapText="1"/>
    </xf>
    <xf numFmtId="0" fontId="7" fillId="0" borderId="16" xfId="4" applyNumberFormat="1" applyFont="1" applyBorder="1" applyAlignment="1">
      <alignment horizontal="center" vertical="center" wrapText="1"/>
    </xf>
    <xf numFmtId="0" fontId="7" fillId="0" borderId="33" xfId="4" applyNumberFormat="1" applyFont="1" applyBorder="1" applyAlignment="1">
      <alignment horizontal="center" vertical="center" wrapText="1"/>
    </xf>
    <xf numFmtId="0" fontId="7" fillId="0" borderId="5" xfId="4" applyNumberFormat="1" applyFont="1" applyBorder="1" applyAlignment="1">
      <alignment horizontal="left" vertical="center"/>
    </xf>
    <xf numFmtId="0" fontId="7" fillId="0" borderId="1" xfId="4" applyNumberFormat="1" applyFont="1" applyBorder="1" applyAlignment="1">
      <alignment horizontal="left" vertical="center"/>
    </xf>
    <xf numFmtId="0" fontId="7" fillId="0" borderId="5" xfId="4" applyNumberFormat="1" applyFont="1" applyFill="1" applyBorder="1" applyAlignment="1">
      <alignment horizontal="center" vertical="center" wrapText="1"/>
    </xf>
    <xf numFmtId="164" fontId="7" fillId="0" borderId="5" xfId="4" applyNumberFormat="1" applyFill="1" applyBorder="1" applyAlignment="1">
      <alignment horizontal="center" vertical="center"/>
    </xf>
    <xf numFmtId="164" fontId="7" fillId="0" borderId="1" xfId="4" applyNumberFormat="1" applyFill="1" applyBorder="1" applyAlignment="1">
      <alignment horizontal="center" vertical="center"/>
    </xf>
    <xf numFmtId="0" fontId="45" fillId="15" borderId="40" xfId="4" applyNumberFormat="1" applyFont="1" applyFill="1" applyBorder="1" applyAlignment="1">
      <alignment horizontal="center"/>
    </xf>
    <xf numFmtId="0" fontId="45" fillId="15" borderId="0" xfId="4" applyNumberFormat="1" applyFont="1" applyFill="1" applyBorder="1" applyAlignment="1">
      <alignment horizontal="center"/>
    </xf>
    <xf numFmtId="0" fontId="104" fillId="19" borderId="7" xfId="8" applyFont="1" applyFill="1" applyBorder="1" applyAlignment="1">
      <alignment horizontal="center" vertical="center" wrapText="1"/>
    </xf>
    <xf numFmtId="0" fontId="104" fillId="19" borderId="4" xfId="8" applyFont="1" applyFill="1" applyBorder="1" applyAlignment="1">
      <alignment horizontal="center" vertical="center" wrapText="1"/>
    </xf>
    <xf numFmtId="0" fontId="104" fillId="19" borderId="8" xfId="8" applyFont="1" applyFill="1" applyBorder="1" applyAlignment="1">
      <alignment horizontal="center" vertical="center" wrapText="1"/>
    </xf>
    <xf numFmtId="0" fontId="107" fillId="10" borderId="5" xfId="4" applyNumberFormat="1" applyFont="1" applyFill="1" applyBorder="1" applyAlignment="1">
      <alignment horizontal="center" vertical="center" wrapText="1"/>
    </xf>
    <xf numFmtId="0" fontId="107" fillId="10" borderId="1" xfId="4" applyNumberFormat="1" applyFont="1" applyFill="1" applyBorder="1" applyAlignment="1">
      <alignment horizontal="center" vertical="center" wrapText="1"/>
    </xf>
    <xf numFmtId="0" fontId="107" fillId="4" borderId="2" xfId="4" applyNumberFormat="1" applyFont="1" applyFill="1" applyBorder="1" applyAlignment="1">
      <alignment horizontal="center" vertical="center" wrapText="1"/>
    </xf>
    <xf numFmtId="0" fontId="107" fillId="4" borderId="5" xfId="4" applyNumberFormat="1" applyFont="1" applyFill="1" applyBorder="1" applyAlignment="1">
      <alignment horizontal="center" vertical="center" wrapText="1"/>
    </xf>
    <xf numFmtId="1" fontId="107" fillId="3" borderId="5" xfId="4" applyNumberFormat="1" applyFont="1" applyFill="1" applyBorder="1" applyAlignment="1">
      <alignment horizontal="center" vertical="center" wrapText="1"/>
    </xf>
    <xf numFmtId="1" fontId="107" fillId="3" borderId="1" xfId="4" applyNumberFormat="1" applyFont="1" applyFill="1" applyBorder="1" applyAlignment="1">
      <alignment horizontal="center" vertical="center" wrapText="1"/>
    </xf>
    <xf numFmtId="2" fontId="11" fillId="0" borderId="6" xfId="4" applyFont="1" applyBorder="1" applyAlignment="1">
      <alignment horizontal="center" vertical="center" wrapText="1"/>
    </xf>
    <xf numFmtId="2" fontId="11" fillId="0" borderId="3" xfId="4" applyFont="1" applyBorder="1" applyAlignment="1">
      <alignment horizontal="center" vertical="center" wrapText="1"/>
    </xf>
    <xf numFmtId="0" fontId="7" fillId="0" borderId="44" xfId="4" applyNumberFormat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 vertical="center" wrapText="1"/>
    </xf>
    <xf numFmtId="0" fontId="7" fillId="0" borderId="45" xfId="4" applyNumberFormat="1" applyBorder="1" applyAlignment="1">
      <alignment horizontal="center" vertical="center" wrapText="1"/>
    </xf>
    <xf numFmtId="0" fontId="7" fillId="0" borderId="65" xfId="4" applyNumberFormat="1" applyBorder="1" applyAlignment="1">
      <alignment horizontal="center" vertical="center" wrapText="1"/>
    </xf>
    <xf numFmtId="0" fontId="7" fillId="0" borderId="38" xfId="4" applyNumberFormat="1" applyBorder="1" applyAlignment="1">
      <alignment horizontal="center" vertical="center" wrapText="1"/>
    </xf>
    <xf numFmtId="0" fontId="7" fillId="0" borderId="66" xfId="4" applyNumberFormat="1" applyBorder="1" applyAlignment="1">
      <alignment horizontal="center" vertical="center" wrapText="1"/>
    </xf>
    <xf numFmtId="0" fontId="110" fillId="15" borderId="40" xfId="4" applyNumberFormat="1" applyFont="1" applyFill="1" applyBorder="1" applyAlignment="1">
      <alignment horizontal="center"/>
    </xf>
    <xf numFmtId="0" fontId="110" fillId="15" borderId="0" xfId="4" applyNumberFormat="1" applyFont="1" applyFill="1" applyBorder="1" applyAlignment="1">
      <alignment horizontal="center"/>
    </xf>
    <xf numFmtId="0" fontId="7" fillId="0" borderId="44" xfId="4" applyNumberFormat="1" applyFont="1" applyBorder="1" applyAlignment="1">
      <alignment horizontal="center" vertical="center" wrapText="1"/>
    </xf>
    <xf numFmtId="0" fontId="38" fillId="15" borderId="7" xfId="2" applyFont="1" applyFill="1" applyBorder="1" applyAlignment="1">
      <alignment horizontal="center" vertical="center" wrapText="1"/>
    </xf>
    <xf numFmtId="0" fontId="38" fillId="15" borderId="4" xfId="2" applyFont="1" applyFill="1" applyBorder="1" applyAlignment="1">
      <alignment horizontal="center" vertical="center" wrapText="1"/>
    </xf>
    <xf numFmtId="0" fontId="109" fillId="15" borderId="40" xfId="4" applyNumberFormat="1" applyFont="1" applyFill="1" applyBorder="1" applyAlignment="1">
      <alignment horizontal="center" vertical="center"/>
    </xf>
    <xf numFmtId="0" fontId="109" fillId="15" borderId="0" xfId="4" applyNumberFormat="1" applyFont="1" applyFill="1" applyBorder="1" applyAlignment="1">
      <alignment horizontal="center" vertical="center"/>
    </xf>
    <xf numFmtId="0" fontId="104" fillId="19" borderId="1" xfId="8" applyFont="1" applyFill="1" applyBorder="1" applyAlignment="1">
      <alignment horizontal="center" vertical="center" wrapText="1"/>
    </xf>
    <xf numFmtId="0" fontId="7" fillId="0" borderId="40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center" vertical="center" wrapText="1"/>
    </xf>
    <xf numFmtId="0" fontId="7" fillId="0" borderId="45" xfId="4" applyNumberFormat="1" applyFont="1" applyBorder="1" applyAlignment="1">
      <alignment horizontal="center" vertical="center" wrapText="1"/>
    </xf>
    <xf numFmtId="0" fontId="7" fillId="0" borderId="41" xfId="4" applyNumberFormat="1" applyFont="1" applyBorder="1" applyAlignment="1">
      <alignment horizontal="center" vertical="center" wrapText="1"/>
    </xf>
    <xf numFmtId="0" fontId="7" fillId="0" borderId="38" xfId="4" applyNumberFormat="1" applyFont="1" applyBorder="1" applyAlignment="1">
      <alignment horizontal="center" vertical="center" wrapText="1"/>
    </xf>
    <xf numFmtId="0" fontId="7" fillId="0" borderId="66" xfId="4" applyNumberFormat="1" applyFont="1" applyBorder="1" applyAlignment="1">
      <alignment horizontal="center" vertical="center" wrapText="1"/>
    </xf>
    <xf numFmtId="0" fontId="49" fillId="19" borderId="0" xfId="15" applyFont="1" applyFill="1" applyBorder="1" applyAlignment="1">
      <alignment horizontal="center" wrapText="1"/>
    </xf>
    <xf numFmtId="0" fontId="22" fillId="15" borderId="9" xfId="4" applyNumberFormat="1" applyFont="1" applyFill="1" applyBorder="1" applyAlignment="1">
      <alignment horizontal="center" vertical="center"/>
    </xf>
    <xf numFmtId="0" fontId="22" fillId="15" borderId="10" xfId="4" applyNumberFormat="1" applyFont="1" applyFill="1" applyBorder="1" applyAlignment="1">
      <alignment horizontal="center" vertical="center"/>
    </xf>
    <xf numFmtId="0" fontId="22" fillId="15" borderId="11" xfId="4" applyNumberFormat="1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justify" vertical="center"/>
    </xf>
    <xf numFmtId="0" fontId="112" fillId="1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12" fillId="15" borderId="1" xfId="0" applyNumberFormat="1" applyFont="1" applyFill="1" applyBorder="1" applyAlignment="1">
      <alignment horizontal="center"/>
    </xf>
    <xf numFmtId="0" fontId="15" fillId="26" borderId="1" xfId="8" applyFont="1" applyFill="1" applyBorder="1" applyAlignment="1">
      <alignment horizontal="center" vertical="center" wrapText="1"/>
    </xf>
    <xf numFmtId="0" fontId="23" fillId="15" borderId="1" xfId="4" applyNumberFormat="1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2" fontId="15" fillId="0" borderId="1" xfId="0" applyFont="1" applyBorder="1" applyAlignment="1">
      <alignment horizontal="center" vertical="center" wrapText="1"/>
    </xf>
    <xf numFmtId="2" fontId="11" fillId="0" borderId="1" xfId="0" applyFont="1" applyBorder="1" applyAlignment="1">
      <alignment horizontal="center" vertical="center" wrapText="1"/>
    </xf>
    <xf numFmtId="2" fontId="11" fillId="0" borderId="1" xfId="0" applyFont="1" applyBorder="1" applyAlignment="1">
      <alignment horizontal="left" vertical="top" wrapText="1"/>
    </xf>
    <xf numFmtId="2" fontId="35" fillId="0" borderId="1" xfId="0" applyFont="1" applyBorder="1" applyAlignment="1">
      <alignment horizontal="center"/>
    </xf>
    <xf numFmtId="0" fontId="71" fillId="10" borderId="1" xfId="4" applyNumberFormat="1" applyFont="1" applyFill="1" applyBorder="1" applyAlignment="1">
      <alignment horizontal="center" vertical="center" wrapText="1"/>
    </xf>
    <xf numFmtId="0" fontId="71" fillId="4" borderId="1" xfId="4" applyNumberFormat="1" applyFont="1" applyFill="1" applyBorder="1" applyAlignment="1">
      <alignment horizontal="center" vertical="center" wrapText="1"/>
    </xf>
    <xf numFmtId="1" fontId="71" fillId="3" borderId="1" xfId="4" applyNumberFormat="1" applyFont="1" applyFill="1" applyBorder="1" applyAlignment="1">
      <alignment horizontal="center" vertical="center" wrapText="1"/>
    </xf>
    <xf numFmtId="0" fontId="72" fillId="19" borderId="54" xfId="4" applyNumberFormat="1" applyFont="1" applyFill="1" applyBorder="1" applyAlignment="1">
      <alignment horizontal="center" vertical="center" wrapText="1"/>
    </xf>
    <xf numFmtId="0" fontId="72" fillId="19" borderId="55" xfId="4" applyNumberFormat="1" applyFont="1" applyFill="1" applyBorder="1" applyAlignment="1">
      <alignment horizontal="center" vertical="center" wrapText="1"/>
    </xf>
    <xf numFmtId="2" fontId="99" fillId="13" borderId="1" xfId="0" applyFont="1" applyFill="1" applyBorder="1" applyAlignment="1">
      <alignment horizontal="center"/>
    </xf>
  </cellXfs>
  <cellStyles count="16">
    <cellStyle name="0,0_x000d_&#10;NA_x000d_&#10;" xfId="1"/>
    <cellStyle name="LED" xfId="2"/>
    <cellStyle name="Гиперссылка" xfId="3" builtinId="8"/>
    <cellStyle name="Обычный" xfId="0" builtinId="0"/>
    <cellStyle name="Обычный 2" xfId="4"/>
    <cellStyle name="Обычный 3" xfId="5"/>
    <cellStyle name="Обычный 4" xfId="6"/>
    <cellStyle name="Обычный 4 2" xfId="10"/>
    <cellStyle name="Обычный 4 2 2" xfId="13"/>
    <cellStyle name="Обычный 4 3" xfId="11"/>
    <cellStyle name="Обычный 4 3 2" xfId="14"/>
    <cellStyle name="Обычный 4 3 3" xfId="15"/>
    <cellStyle name="Обычный 4 4" xfId="12"/>
    <cellStyle name="Обычный_Лист1" xfId="9"/>
    <cellStyle name="常规_PI" xfId="7"/>
    <cellStyle name="常规_Sheet1" xfId="8"/>
  </cellStyles>
  <dxfs count="0"/>
  <tableStyles count="0" defaultTableStyle="TableStyleMedium9" defaultPivotStyle="PivotStyleLight16"/>
  <colors>
    <mruColors>
      <color rgb="FFFFFFCC"/>
      <color rgb="FFEAEAEA"/>
      <color rgb="FFCCECFF"/>
      <color rgb="FFFFFF00"/>
      <color rgb="FF00CCFF"/>
      <color rgb="FFCCFFFF"/>
      <color rgb="FFC0C0C0"/>
      <color rgb="FFFFFFFF"/>
      <color rgb="FFC3FCFD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6.png"/><Relationship Id="rId18" Type="http://schemas.openxmlformats.org/officeDocument/2006/relationships/image" Target="../media/image261.jpeg"/><Relationship Id="rId26" Type="http://schemas.openxmlformats.org/officeDocument/2006/relationships/image" Target="../media/image269.jpeg"/><Relationship Id="rId3" Type="http://schemas.openxmlformats.org/officeDocument/2006/relationships/hyperlink" Target="#&#1058;&#1080;&#1090;&#1091;&#1083;&#1100;&#1085;&#1099;&#1081;!R1C1"/><Relationship Id="rId21" Type="http://schemas.openxmlformats.org/officeDocument/2006/relationships/image" Target="../media/image264.jpeg"/><Relationship Id="rId7" Type="http://schemas.openxmlformats.org/officeDocument/2006/relationships/image" Target="../media/image251.jpeg"/><Relationship Id="rId12" Type="http://schemas.openxmlformats.org/officeDocument/2006/relationships/hyperlink" Target="#&#1058;&#1080;&#1090;&#1091;&#1083;&#1100;&#1085;&#1099;&#1081;!R1C1"/><Relationship Id="rId17" Type="http://schemas.openxmlformats.org/officeDocument/2006/relationships/image" Target="../media/image260.png"/><Relationship Id="rId25" Type="http://schemas.openxmlformats.org/officeDocument/2006/relationships/image" Target="../media/image268.jpeg"/><Relationship Id="rId2" Type="http://schemas.openxmlformats.org/officeDocument/2006/relationships/image" Target="../media/image248.png"/><Relationship Id="rId16" Type="http://schemas.openxmlformats.org/officeDocument/2006/relationships/image" Target="../media/image259.jpeg"/><Relationship Id="rId20" Type="http://schemas.openxmlformats.org/officeDocument/2006/relationships/image" Target="../media/image263.png"/><Relationship Id="rId1" Type="http://schemas.openxmlformats.org/officeDocument/2006/relationships/hyperlink" Target="#&#1058;&#1080;&#1090;&#1091;&#1083;&#1100;&#1085;&#1099;&#1081;!R1C1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7.jpeg"/><Relationship Id="rId5" Type="http://schemas.openxmlformats.org/officeDocument/2006/relationships/image" Target="../media/image249.png"/><Relationship Id="rId15" Type="http://schemas.openxmlformats.org/officeDocument/2006/relationships/image" Target="../media/image258.png"/><Relationship Id="rId23" Type="http://schemas.openxmlformats.org/officeDocument/2006/relationships/image" Target="../media/image266.jpeg"/><Relationship Id="rId10" Type="http://schemas.openxmlformats.org/officeDocument/2006/relationships/image" Target="../media/image254.png"/><Relationship Id="rId19" Type="http://schemas.openxmlformats.org/officeDocument/2006/relationships/image" Target="../media/image262.jpeg"/><Relationship Id="rId4" Type="http://schemas.openxmlformats.org/officeDocument/2006/relationships/hyperlink" Target="#&#1058;&#1080;&#1090;&#1091;&#1083;&#1100;&#1085;&#1099;&#1081;!R1C1"/><Relationship Id="rId9" Type="http://schemas.openxmlformats.org/officeDocument/2006/relationships/image" Target="../media/image253.png"/><Relationship Id="rId14" Type="http://schemas.openxmlformats.org/officeDocument/2006/relationships/image" Target="../media/image257.png"/><Relationship Id="rId22" Type="http://schemas.openxmlformats.org/officeDocument/2006/relationships/image" Target="../media/image26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1058;&#1080;&#1090;&#1091;&#1083;&#1100;&#1085;&#1099;&#1081;!R1C1"/><Relationship Id="rId2" Type="http://schemas.openxmlformats.org/officeDocument/2006/relationships/hyperlink" Target="#&#1058;&#1080;&#1090;&#1091;&#1083;&#1100;&#1085;&#1099;&#1081;!R1C1"/><Relationship Id="rId1" Type="http://schemas.openxmlformats.org/officeDocument/2006/relationships/hyperlink" Target="#&#1058;&#1080;&#1090;&#1091;&#1083;&#1100;&#1085;&#1099;&#1081;!R1C1"/><Relationship Id="rId5" Type="http://schemas.openxmlformats.org/officeDocument/2006/relationships/image" Target="../media/image271.png"/><Relationship Id="rId4" Type="http://schemas.openxmlformats.org/officeDocument/2006/relationships/image" Target="../media/image27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1058;&#1080;&#1090;&#1091;&#1083;&#1100;&#1085;&#1099;&#1081;!R1C1"/><Relationship Id="rId2" Type="http://schemas.openxmlformats.org/officeDocument/2006/relationships/image" Target="../media/image273.jpeg"/><Relationship Id="rId1" Type="http://schemas.openxmlformats.org/officeDocument/2006/relationships/image" Target="../media/image272.jpeg"/><Relationship Id="rId5" Type="http://schemas.openxmlformats.org/officeDocument/2006/relationships/hyperlink" Target="#&#1058;&#1080;&#1090;&#1091;&#1083;&#1100;&#1085;&#1099;&#1081;!R1C1"/><Relationship Id="rId4" Type="http://schemas.openxmlformats.org/officeDocument/2006/relationships/hyperlink" Target="#&#1058;&#1080;&#1090;&#1091;&#1083;&#1100;&#1085;&#1099;&#1081;!R1C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1058;&#1080;&#1090;&#1091;&#1083;&#1100;&#1085;&#1099;&#1081;!R1C1"/><Relationship Id="rId2" Type="http://schemas.openxmlformats.org/officeDocument/2006/relationships/hyperlink" Target="#&#1058;&#1080;&#1090;&#1091;&#1083;&#1100;&#1085;&#1099;&#1081;!R1C1"/><Relationship Id="rId1" Type="http://schemas.openxmlformats.org/officeDocument/2006/relationships/hyperlink" Target="#&#1058;&#1080;&#1090;&#1091;&#1083;&#1100;&#1085;&#1099;&#1081;!R1C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1058;&#1080;&#1090;&#1091;&#1083;&#1100;&#1085;&#1099;&#1081;!R1C1"/><Relationship Id="rId1" Type="http://schemas.openxmlformats.org/officeDocument/2006/relationships/hyperlink" Target="#&#1058;&#1080;&#1090;&#1091;&#1083;&#1100;&#1085;&#1099;&#1081;!R1C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1058;&#1080;&#1090;&#1091;&#1083;&#1100;&#1085;&#1099;&#1081;!R1C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1058;&#1080;&#1090;&#1091;&#1083;&#1100;&#1085;&#1099;&#1081;!R1C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1058;&#1080;&#1090;&#1091;&#1083;&#1100;&#1085;&#1099;&#1081;!R1C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png"/><Relationship Id="rId3" Type="http://schemas.openxmlformats.org/officeDocument/2006/relationships/hyperlink" Target="#&#1058;&#1080;&#1090;&#1091;&#1083;&#1100;&#1085;&#1099;&#1081;!R1C1"/><Relationship Id="rId7" Type="http://schemas.openxmlformats.org/officeDocument/2006/relationships/image" Target="../media/image279.png"/><Relationship Id="rId2" Type="http://schemas.openxmlformats.org/officeDocument/2006/relationships/image" Target="../media/image275.jpeg"/><Relationship Id="rId1" Type="http://schemas.openxmlformats.org/officeDocument/2006/relationships/image" Target="../media/image274.jpeg"/><Relationship Id="rId6" Type="http://schemas.openxmlformats.org/officeDocument/2006/relationships/image" Target="../media/image278.jpeg"/><Relationship Id="rId5" Type="http://schemas.openxmlformats.org/officeDocument/2006/relationships/image" Target="../media/image277.jpeg"/><Relationship Id="rId4" Type="http://schemas.openxmlformats.org/officeDocument/2006/relationships/image" Target="../media/image276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3" Type="http://schemas.openxmlformats.org/officeDocument/2006/relationships/image" Target="../media/image5.png"/><Relationship Id="rId21" Type="http://schemas.openxmlformats.org/officeDocument/2006/relationships/image" Target="../media/image22.jpeg"/><Relationship Id="rId34" Type="http://schemas.openxmlformats.org/officeDocument/2006/relationships/image" Target="../media/image35.png"/><Relationship Id="rId42" Type="http://schemas.openxmlformats.org/officeDocument/2006/relationships/image" Target="../media/image43.jpeg"/><Relationship Id="rId7" Type="http://schemas.openxmlformats.org/officeDocument/2006/relationships/image" Target="../media/image9.png"/><Relationship Id="rId12" Type="http://schemas.openxmlformats.org/officeDocument/2006/relationships/hyperlink" Target="#&#1058;&#1080;&#1090;&#1091;&#1083;&#1100;&#1085;&#1099;&#1081;!R1C1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2" Type="http://schemas.openxmlformats.org/officeDocument/2006/relationships/image" Target="../media/image4.pn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png"/><Relationship Id="rId41" Type="http://schemas.openxmlformats.org/officeDocument/2006/relationships/image" Target="../media/image42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jpe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5" Type="http://schemas.openxmlformats.org/officeDocument/2006/relationships/image" Target="../media/image7.jpeg"/><Relationship Id="rId15" Type="http://schemas.openxmlformats.org/officeDocument/2006/relationships/image" Target="../media/image16.pn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png"/><Relationship Id="rId10" Type="http://schemas.openxmlformats.org/officeDocument/2006/relationships/image" Target="../media/image12.jpeg"/><Relationship Id="rId19" Type="http://schemas.openxmlformats.org/officeDocument/2006/relationships/image" Target="../media/image20.jpe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4" Type="http://schemas.openxmlformats.org/officeDocument/2006/relationships/image" Target="../media/image6.png"/><Relationship Id="rId9" Type="http://schemas.openxmlformats.org/officeDocument/2006/relationships/image" Target="../media/image11.jpeg"/><Relationship Id="rId14" Type="http://schemas.openxmlformats.org/officeDocument/2006/relationships/image" Target="../media/image15.pn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emf"/><Relationship Id="rId13" Type="http://schemas.openxmlformats.org/officeDocument/2006/relationships/image" Target="../media/image57.png"/><Relationship Id="rId18" Type="http://schemas.openxmlformats.org/officeDocument/2006/relationships/image" Target="../media/image62.jpeg"/><Relationship Id="rId26" Type="http://schemas.openxmlformats.org/officeDocument/2006/relationships/image" Target="../media/image70.jpeg"/><Relationship Id="rId3" Type="http://schemas.openxmlformats.org/officeDocument/2006/relationships/image" Target="../media/image48.emf"/><Relationship Id="rId21" Type="http://schemas.openxmlformats.org/officeDocument/2006/relationships/image" Target="../media/image65.png"/><Relationship Id="rId7" Type="http://schemas.openxmlformats.org/officeDocument/2006/relationships/image" Target="../media/image52.emf"/><Relationship Id="rId12" Type="http://schemas.openxmlformats.org/officeDocument/2006/relationships/hyperlink" Target="#&#1058;&#1080;&#1090;&#1091;&#1083;&#1100;&#1085;&#1099;&#1081;!R1C1"/><Relationship Id="rId17" Type="http://schemas.openxmlformats.org/officeDocument/2006/relationships/image" Target="../media/image61.png"/><Relationship Id="rId25" Type="http://schemas.openxmlformats.org/officeDocument/2006/relationships/image" Target="../media/image69.jpeg"/><Relationship Id="rId2" Type="http://schemas.openxmlformats.org/officeDocument/2006/relationships/image" Target="../media/image47.emf"/><Relationship Id="rId16" Type="http://schemas.openxmlformats.org/officeDocument/2006/relationships/image" Target="../media/image60.png"/><Relationship Id="rId20" Type="http://schemas.openxmlformats.org/officeDocument/2006/relationships/image" Target="../media/image64.png"/><Relationship Id="rId29" Type="http://schemas.openxmlformats.org/officeDocument/2006/relationships/hyperlink" Target="#&#1058;&#1080;&#1090;&#1091;&#1083;&#1100;&#1085;&#1099;&#1081;!R1C1"/><Relationship Id="rId1" Type="http://schemas.openxmlformats.org/officeDocument/2006/relationships/image" Target="../media/image46.jpeg"/><Relationship Id="rId6" Type="http://schemas.openxmlformats.org/officeDocument/2006/relationships/image" Target="../media/image51.jpeg"/><Relationship Id="rId11" Type="http://schemas.openxmlformats.org/officeDocument/2006/relationships/image" Target="../media/image56.png"/><Relationship Id="rId24" Type="http://schemas.openxmlformats.org/officeDocument/2006/relationships/image" Target="../media/image68.jpeg"/><Relationship Id="rId32" Type="http://schemas.openxmlformats.org/officeDocument/2006/relationships/image" Target="../media/image75.png"/><Relationship Id="rId5" Type="http://schemas.openxmlformats.org/officeDocument/2006/relationships/image" Target="../media/image50.jpeg"/><Relationship Id="rId15" Type="http://schemas.openxmlformats.org/officeDocument/2006/relationships/image" Target="../media/image59.png"/><Relationship Id="rId23" Type="http://schemas.openxmlformats.org/officeDocument/2006/relationships/image" Target="../media/image67.jpeg"/><Relationship Id="rId28" Type="http://schemas.openxmlformats.org/officeDocument/2006/relationships/image" Target="../media/image72.jpeg"/><Relationship Id="rId10" Type="http://schemas.openxmlformats.org/officeDocument/2006/relationships/image" Target="../media/image55.png"/><Relationship Id="rId19" Type="http://schemas.openxmlformats.org/officeDocument/2006/relationships/image" Target="../media/image63.jpeg"/><Relationship Id="rId31" Type="http://schemas.openxmlformats.org/officeDocument/2006/relationships/image" Target="../media/image74.jpeg"/><Relationship Id="rId4" Type="http://schemas.openxmlformats.org/officeDocument/2006/relationships/image" Target="../media/image49.emf"/><Relationship Id="rId9" Type="http://schemas.openxmlformats.org/officeDocument/2006/relationships/image" Target="../media/image54.emf"/><Relationship Id="rId14" Type="http://schemas.openxmlformats.org/officeDocument/2006/relationships/image" Target="../media/image58.png"/><Relationship Id="rId22" Type="http://schemas.openxmlformats.org/officeDocument/2006/relationships/image" Target="../media/image66.png"/><Relationship Id="rId27" Type="http://schemas.openxmlformats.org/officeDocument/2006/relationships/image" Target="../media/image71.jpeg"/><Relationship Id="rId30" Type="http://schemas.openxmlformats.org/officeDocument/2006/relationships/image" Target="../media/image73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101.jpeg"/><Relationship Id="rId39" Type="http://schemas.openxmlformats.org/officeDocument/2006/relationships/image" Target="../media/image114.png"/><Relationship Id="rId21" Type="http://schemas.openxmlformats.org/officeDocument/2006/relationships/image" Target="../media/image96.png"/><Relationship Id="rId34" Type="http://schemas.openxmlformats.org/officeDocument/2006/relationships/image" Target="../media/image109.jpeg"/><Relationship Id="rId42" Type="http://schemas.openxmlformats.org/officeDocument/2006/relationships/image" Target="../media/image117.png"/><Relationship Id="rId47" Type="http://schemas.openxmlformats.org/officeDocument/2006/relationships/image" Target="../media/image122.jpeg"/><Relationship Id="rId50" Type="http://schemas.openxmlformats.org/officeDocument/2006/relationships/image" Target="../media/image125.jpeg"/><Relationship Id="rId55" Type="http://schemas.openxmlformats.org/officeDocument/2006/relationships/image" Target="../media/image130.png"/><Relationship Id="rId63" Type="http://schemas.openxmlformats.org/officeDocument/2006/relationships/image" Target="../media/image137.jpeg"/><Relationship Id="rId7" Type="http://schemas.openxmlformats.org/officeDocument/2006/relationships/image" Target="../media/image82.png"/><Relationship Id="rId2" Type="http://schemas.openxmlformats.org/officeDocument/2006/relationships/image" Target="../media/image77.png"/><Relationship Id="rId16" Type="http://schemas.openxmlformats.org/officeDocument/2006/relationships/image" Target="../media/image91.png"/><Relationship Id="rId20" Type="http://schemas.openxmlformats.org/officeDocument/2006/relationships/image" Target="../media/image95.png"/><Relationship Id="rId29" Type="http://schemas.openxmlformats.org/officeDocument/2006/relationships/image" Target="../media/image104.png"/><Relationship Id="rId41" Type="http://schemas.openxmlformats.org/officeDocument/2006/relationships/image" Target="../media/image116.png"/><Relationship Id="rId54" Type="http://schemas.openxmlformats.org/officeDocument/2006/relationships/image" Target="../media/image129.png"/><Relationship Id="rId62" Type="http://schemas.openxmlformats.org/officeDocument/2006/relationships/hyperlink" Target="#&#1058;&#1080;&#1090;&#1091;&#1083;&#1100;&#1085;&#1099;&#1081;!R1C1"/><Relationship Id="rId1" Type="http://schemas.openxmlformats.org/officeDocument/2006/relationships/image" Target="../media/image76.png"/><Relationship Id="rId6" Type="http://schemas.openxmlformats.org/officeDocument/2006/relationships/image" Target="../media/image81.png"/><Relationship Id="rId11" Type="http://schemas.openxmlformats.org/officeDocument/2006/relationships/image" Target="../media/image86.png"/><Relationship Id="rId24" Type="http://schemas.openxmlformats.org/officeDocument/2006/relationships/image" Target="../media/image99.png"/><Relationship Id="rId32" Type="http://schemas.openxmlformats.org/officeDocument/2006/relationships/image" Target="../media/image107.jpeg"/><Relationship Id="rId37" Type="http://schemas.openxmlformats.org/officeDocument/2006/relationships/image" Target="../media/image112.jpeg"/><Relationship Id="rId40" Type="http://schemas.openxmlformats.org/officeDocument/2006/relationships/image" Target="../media/image115.png"/><Relationship Id="rId45" Type="http://schemas.openxmlformats.org/officeDocument/2006/relationships/image" Target="../media/image120.jpeg"/><Relationship Id="rId53" Type="http://schemas.openxmlformats.org/officeDocument/2006/relationships/image" Target="../media/image128.jpeg"/><Relationship Id="rId58" Type="http://schemas.openxmlformats.org/officeDocument/2006/relationships/image" Target="../media/image133.png"/><Relationship Id="rId5" Type="http://schemas.openxmlformats.org/officeDocument/2006/relationships/image" Target="../media/image80.png"/><Relationship Id="rId15" Type="http://schemas.openxmlformats.org/officeDocument/2006/relationships/image" Target="../media/image90.png"/><Relationship Id="rId23" Type="http://schemas.openxmlformats.org/officeDocument/2006/relationships/image" Target="../media/image98.jpeg"/><Relationship Id="rId28" Type="http://schemas.openxmlformats.org/officeDocument/2006/relationships/image" Target="../media/image103.png"/><Relationship Id="rId36" Type="http://schemas.openxmlformats.org/officeDocument/2006/relationships/image" Target="../media/image111.jpeg"/><Relationship Id="rId49" Type="http://schemas.openxmlformats.org/officeDocument/2006/relationships/image" Target="../media/image124.jpeg"/><Relationship Id="rId57" Type="http://schemas.openxmlformats.org/officeDocument/2006/relationships/image" Target="../media/image132.png"/><Relationship Id="rId61" Type="http://schemas.openxmlformats.org/officeDocument/2006/relationships/image" Target="../media/image136.png"/><Relationship Id="rId10" Type="http://schemas.openxmlformats.org/officeDocument/2006/relationships/image" Target="../media/image85.png"/><Relationship Id="rId19" Type="http://schemas.openxmlformats.org/officeDocument/2006/relationships/image" Target="../media/image94.png"/><Relationship Id="rId31" Type="http://schemas.openxmlformats.org/officeDocument/2006/relationships/image" Target="../media/image106.png"/><Relationship Id="rId44" Type="http://schemas.openxmlformats.org/officeDocument/2006/relationships/image" Target="../media/image119.jpeg"/><Relationship Id="rId52" Type="http://schemas.openxmlformats.org/officeDocument/2006/relationships/image" Target="../media/image127.jpeg"/><Relationship Id="rId60" Type="http://schemas.openxmlformats.org/officeDocument/2006/relationships/image" Target="../media/image135.png"/><Relationship Id="rId4" Type="http://schemas.openxmlformats.org/officeDocument/2006/relationships/image" Target="../media/image79.png"/><Relationship Id="rId9" Type="http://schemas.openxmlformats.org/officeDocument/2006/relationships/image" Target="../media/image84.png"/><Relationship Id="rId14" Type="http://schemas.openxmlformats.org/officeDocument/2006/relationships/image" Target="../media/image89.png"/><Relationship Id="rId22" Type="http://schemas.openxmlformats.org/officeDocument/2006/relationships/image" Target="../media/image97.jpeg"/><Relationship Id="rId27" Type="http://schemas.openxmlformats.org/officeDocument/2006/relationships/image" Target="../media/image102.jpeg"/><Relationship Id="rId30" Type="http://schemas.openxmlformats.org/officeDocument/2006/relationships/image" Target="../media/image105.png"/><Relationship Id="rId35" Type="http://schemas.openxmlformats.org/officeDocument/2006/relationships/image" Target="../media/image110.jpeg"/><Relationship Id="rId43" Type="http://schemas.openxmlformats.org/officeDocument/2006/relationships/image" Target="../media/image118.jpeg"/><Relationship Id="rId48" Type="http://schemas.openxmlformats.org/officeDocument/2006/relationships/image" Target="../media/image123.jpeg"/><Relationship Id="rId56" Type="http://schemas.openxmlformats.org/officeDocument/2006/relationships/image" Target="../media/image131.png"/><Relationship Id="rId8" Type="http://schemas.openxmlformats.org/officeDocument/2006/relationships/image" Target="../media/image83.png"/><Relationship Id="rId51" Type="http://schemas.openxmlformats.org/officeDocument/2006/relationships/image" Target="../media/image126.png"/><Relationship Id="rId3" Type="http://schemas.openxmlformats.org/officeDocument/2006/relationships/image" Target="../media/image78.png"/><Relationship Id="rId12" Type="http://schemas.openxmlformats.org/officeDocument/2006/relationships/image" Target="../media/image87.png"/><Relationship Id="rId17" Type="http://schemas.openxmlformats.org/officeDocument/2006/relationships/image" Target="../media/image92.png"/><Relationship Id="rId25" Type="http://schemas.openxmlformats.org/officeDocument/2006/relationships/image" Target="../media/image100.png"/><Relationship Id="rId33" Type="http://schemas.openxmlformats.org/officeDocument/2006/relationships/image" Target="../media/image108.jpeg"/><Relationship Id="rId38" Type="http://schemas.openxmlformats.org/officeDocument/2006/relationships/image" Target="../media/image113.jpeg"/><Relationship Id="rId46" Type="http://schemas.openxmlformats.org/officeDocument/2006/relationships/image" Target="../media/image121.jpeg"/><Relationship Id="rId59" Type="http://schemas.openxmlformats.org/officeDocument/2006/relationships/image" Target="../media/image13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jpeg"/><Relationship Id="rId13" Type="http://schemas.openxmlformats.org/officeDocument/2006/relationships/image" Target="../media/image145.png"/><Relationship Id="rId18" Type="http://schemas.openxmlformats.org/officeDocument/2006/relationships/image" Target="../media/image150.jpeg"/><Relationship Id="rId26" Type="http://schemas.openxmlformats.org/officeDocument/2006/relationships/image" Target="../media/image158.jpeg"/><Relationship Id="rId39" Type="http://schemas.openxmlformats.org/officeDocument/2006/relationships/image" Target="../media/image171.png"/><Relationship Id="rId3" Type="http://schemas.openxmlformats.org/officeDocument/2006/relationships/image" Target="../media/image88.png"/><Relationship Id="rId21" Type="http://schemas.openxmlformats.org/officeDocument/2006/relationships/image" Target="../media/image153.jpeg"/><Relationship Id="rId34" Type="http://schemas.openxmlformats.org/officeDocument/2006/relationships/image" Target="../media/image166.jpeg"/><Relationship Id="rId42" Type="http://schemas.openxmlformats.org/officeDocument/2006/relationships/image" Target="../media/image174.jpeg"/><Relationship Id="rId7" Type="http://schemas.openxmlformats.org/officeDocument/2006/relationships/image" Target="../media/image139.jpeg"/><Relationship Id="rId12" Type="http://schemas.openxmlformats.org/officeDocument/2006/relationships/image" Target="../media/image144.jpeg"/><Relationship Id="rId17" Type="http://schemas.openxmlformats.org/officeDocument/2006/relationships/image" Target="../media/image149.jpeg"/><Relationship Id="rId25" Type="http://schemas.openxmlformats.org/officeDocument/2006/relationships/image" Target="../media/image157.jpeg"/><Relationship Id="rId33" Type="http://schemas.openxmlformats.org/officeDocument/2006/relationships/image" Target="../media/image165.png"/><Relationship Id="rId38" Type="http://schemas.openxmlformats.org/officeDocument/2006/relationships/image" Target="../media/image170.png"/><Relationship Id="rId2" Type="http://schemas.openxmlformats.org/officeDocument/2006/relationships/image" Target="../media/image87.png"/><Relationship Id="rId16" Type="http://schemas.openxmlformats.org/officeDocument/2006/relationships/image" Target="../media/image148.png"/><Relationship Id="rId20" Type="http://schemas.openxmlformats.org/officeDocument/2006/relationships/image" Target="../media/image152.jpeg"/><Relationship Id="rId29" Type="http://schemas.openxmlformats.org/officeDocument/2006/relationships/image" Target="../media/image161.jpeg"/><Relationship Id="rId41" Type="http://schemas.openxmlformats.org/officeDocument/2006/relationships/image" Target="../media/image173.jpeg"/><Relationship Id="rId1" Type="http://schemas.openxmlformats.org/officeDocument/2006/relationships/hyperlink" Target="#&#1058;&#1080;&#1090;&#1091;&#1083;&#1100;&#1085;&#1099;&#1081;!R1C1"/><Relationship Id="rId6" Type="http://schemas.openxmlformats.org/officeDocument/2006/relationships/image" Target="../media/image138.jpeg"/><Relationship Id="rId11" Type="http://schemas.openxmlformats.org/officeDocument/2006/relationships/image" Target="../media/image143.jpeg"/><Relationship Id="rId24" Type="http://schemas.openxmlformats.org/officeDocument/2006/relationships/image" Target="../media/image156.png"/><Relationship Id="rId32" Type="http://schemas.openxmlformats.org/officeDocument/2006/relationships/image" Target="../media/image164.jpeg"/><Relationship Id="rId37" Type="http://schemas.openxmlformats.org/officeDocument/2006/relationships/image" Target="../media/image169.png"/><Relationship Id="rId40" Type="http://schemas.openxmlformats.org/officeDocument/2006/relationships/image" Target="../media/image172.jpeg"/><Relationship Id="rId45" Type="http://schemas.openxmlformats.org/officeDocument/2006/relationships/image" Target="../media/image177.png"/><Relationship Id="rId5" Type="http://schemas.openxmlformats.org/officeDocument/2006/relationships/image" Target="../media/image90.png"/><Relationship Id="rId15" Type="http://schemas.openxmlformats.org/officeDocument/2006/relationships/image" Target="../media/image147.png"/><Relationship Id="rId23" Type="http://schemas.openxmlformats.org/officeDocument/2006/relationships/image" Target="../media/image155.jpeg"/><Relationship Id="rId28" Type="http://schemas.openxmlformats.org/officeDocument/2006/relationships/image" Target="../media/image160.jpeg"/><Relationship Id="rId36" Type="http://schemas.openxmlformats.org/officeDocument/2006/relationships/image" Target="../media/image168.jpeg"/><Relationship Id="rId10" Type="http://schemas.openxmlformats.org/officeDocument/2006/relationships/image" Target="../media/image142.jpeg"/><Relationship Id="rId19" Type="http://schemas.openxmlformats.org/officeDocument/2006/relationships/image" Target="../media/image151.jpeg"/><Relationship Id="rId31" Type="http://schemas.openxmlformats.org/officeDocument/2006/relationships/image" Target="../media/image163.jpeg"/><Relationship Id="rId44" Type="http://schemas.openxmlformats.org/officeDocument/2006/relationships/image" Target="../media/image176.png"/><Relationship Id="rId4" Type="http://schemas.openxmlformats.org/officeDocument/2006/relationships/image" Target="../media/image89.png"/><Relationship Id="rId9" Type="http://schemas.openxmlformats.org/officeDocument/2006/relationships/image" Target="../media/image141.jpeg"/><Relationship Id="rId14" Type="http://schemas.openxmlformats.org/officeDocument/2006/relationships/image" Target="../media/image146.jpeg"/><Relationship Id="rId22" Type="http://schemas.openxmlformats.org/officeDocument/2006/relationships/image" Target="../media/image154.jpeg"/><Relationship Id="rId27" Type="http://schemas.openxmlformats.org/officeDocument/2006/relationships/image" Target="../media/image159.jpeg"/><Relationship Id="rId30" Type="http://schemas.openxmlformats.org/officeDocument/2006/relationships/image" Target="../media/image162.jpeg"/><Relationship Id="rId35" Type="http://schemas.openxmlformats.org/officeDocument/2006/relationships/image" Target="../media/image167.png"/><Relationship Id="rId43" Type="http://schemas.openxmlformats.org/officeDocument/2006/relationships/image" Target="../media/image17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4.jpeg"/><Relationship Id="rId13" Type="http://schemas.openxmlformats.org/officeDocument/2006/relationships/image" Target="../media/image189.png"/><Relationship Id="rId18" Type="http://schemas.openxmlformats.org/officeDocument/2006/relationships/image" Target="../media/image194.jpeg"/><Relationship Id="rId3" Type="http://schemas.openxmlformats.org/officeDocument/2006/relationships/image" Target="../media/image180.jpeg"/><Relationship Id="rId21" Type="http://schemas.openxmlformats.org/officeDocument/2006/relationships/image" Target="../media/image197.jpeg"/><Relationship Id="rId7" Type="http://schemas.openxmlformats.org/officeDocument/2006/relationships/image" Target="../media/image183.jpeg"/><Relationship Id="rId12" Type="http://schemas.openxmlformats.org/officeDocument/2006/relationships/image" Target="../media/image188.jpeg"/><Relationship Id="rId17" Type="http://schemas.openxmlformats.org/officeDocument/2006/relationships/image" Target="../media/image193.jpeg"/><Relationship Id="rId2" Type="http://schemas.openxmlformats.org/officeDocument/2006/relationships/image" Target="../media/image179.jpeg"/><Relationship Id="rId16" Type="http://schemas.openxmlformats.org/officeDocument/2006/relationships/image" Target="../media/image192.png"/><Relationship Id="rId20" Type="http://schemas.openxmlformats.org/officeDocument/2006/relationships/image" Target="../media/image196.jpeg"/><Relationship Id="rId1" Type="http://schemas.openxmlformats.org/officeDocument/2006/relationships/image" Target="../media/image178.png"/><Relationship Id="rId6" Type="http://schemas.openxmlformats.org/officeDocument/2006/relationships/image" Target="../media/image182.jpeg"/><Relationship Id="rId11" Type="http://schemas.openxmlformats.org/officeDocument/2006/relationships/image" Target="../media/image187.jpeg"/><Relationship Id="rId5" Type="http://schemas.openxmlformats.org/officeDocument/2006/relationships/image" Target="../media/image181.jpeg"/><Relationship Id="rId15" Type="http://schemas.openxmlformats.org/officeDocument/2006/relationships/image" Target="../media/image191.jpeg"/><Relationship Id="rId10" Type="http://schemas.openxmlformats.org/officeDocument/2006/relationships/image" Target="../media/image186.jpeg"/><Relationship Id="rId19" Type="http://schemas.openxmlformats.org/officeDocument/2006/relationships/image" Target="../media/image195.jpeg"/><Relationship Id="rId4" Type="http://schemas.openxmlformats.org/officeDocument/2006/relationships/hyperlink" Target="#&#1058;&#1080;&#1090;&#1091;&#1083;&#1100;&#1085;&#1099;&#1081;!R1C1"/><Relationship Id="rId9" Type="http://schemas.openxmlformats.org/officeDocument/2006/relationships/image" Target="../media/image185.jpeg"/><Relationship Id="rId14" Type="http://schemas.openxmlformats.org/officeDocument/2006/relationships/image" Target="../media/image19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5.jpeg"/><Relationship Id="rId13" Type="http://schemas.openxmlformats.org/officeDocument/2006/relationships/image" Target="../media/image210.jpeg"/><Relationship Id="rId18" Type="http://schemas.openxmlformats.org/officeDocument/2006/relationships/image" Target="../media/image214.png"/><Relationship Id="rId26" Type="http://schemas.openxmlformats.org/officeDocument/2006/relationships/image" Target="../media/image222.jpeg"/><Relationship Id="rId3" Type="http://schemas.openxmlformats.org/officeDocument/2006/relationships/image" Target="../media/image200.jpeg"/><Relationship Id="rId21" Type="http://schemas.openxmlformats.org/officeDocument/2006/relationships/image" Target="../media/image217.jpeg"/><Relationship Id="rId7" Type="http://schemas.openxmlformats.org/officeDocument/2006/relationships/image" Target="../media/image204.jpeg"/><Relationship Id="rId12" Type="http://schemas.openxmlformats.org/officeDocument/2006/relationships/image" Target="../media/image209.jpeg"/><Relationship Id="rId17" Type="http://schemas.openxmlformats.org/officeDocument/2006/relationships/image" Target="../media/image213.png"/><Relationship Id="rId25" Type="http://schemas.openxmlformats.org/officeDocument/2006/relationships/image" Target="../media/image221.png"/><Relationship Id="rId2" Type="http://schemas.openxmlformats.org/officeDocument/2006/relationships/image" Target="../media/image199.jpeg"/><Relationship Id="rId16" Type="http://schemas.openxmlformats.org/officeDocument/2006/relationships/hyperlink" Target="#&#1058;&#1080;&#1090;&#1091;&#1083;&#1100;&#1085;&#1099;&#1081;!R1C1"/><Relationship Id="rId20" Type="http://schemas.openxmlformats.org/officeDocument/2006/relationships/image" Target="../media/image216.png"/><Relationship Id="rId29" Type="http://schemas.openxmlformats.org/officeDocument/2006/relationships/image" Target="../media/image225.jpeg"/><Relationship Id="rId1" Type="http://schemas.openxmlformats.org/officeDocument/2006/relationships/image" Target="../media/image198.jpeg"/><Relationship Id="rId6" Type="http://schemas.openxmlformats.org/officeDocument/2006/relationships/image" Target="../media/image203.png"/><Relationship Id="rId11" Type="http://schemas.openxmlformats.org/officeDocument/2006/relationships/image" Target="../media/image208.jpeg"/><Relationship Id="rId24" Type="http://schemas.openxmlformats.org/officeDocument/2006/relationships/image" Target="../media/image220.jpeg"/><Relationship Id="rId5" Type="http://schemas.openxmlformats.org/officeDocument/2006/relationships/image" Target="../media/image202.png"/><Relationship Id="rId15" Type="http://schemas.openxmlformats.org/officeDocument/2006/relationships/image" Target="../media/image212.png"/><Relationship Id="rId23" Type="http://schemas.openxmlformats.org/officeDocument/2006/relationships/image" Target="../media/image219.png"/><Relationship Id="rId28" Type="http://schemas.openxmlformats.org/officeDocument/2006/relationships/image" Target="../media/image224.jpeg"/><Relationship Id="rId10" Type="http://schemas.openxmlformats.org/officeDocument/2006/relationships/image" Target="../media/image207.jpeg"/><Relationship Id="rId19" Type="http://schemas.openxmlformats.org/officeDocument/2006/relationships/image" Target="../media/image215.png"/><Relationship Id="rId4" Type="http://schemas.openxmlformats.org/officeDocument/2006/relationships/image" Target="../media/image201.jpeg"/><Relationship Id="rId9" Type="http://schemas.openxmlformats.org/officeDocument/2006/relationships/image" Target="../media/image206.jpeg"/><Relationship Id="rId14" Type="http://schemas.openxmlformats.org/officeDocument/2006/relationships/image" Target="../media/image211.jpeg"/><Relationship Id="rId22" Type="http://schemas.openxmlformats.org/officeDocument/2006/relationships/image" Target="../media/image218.png"/><Relationship Id="rId27" Type="http://schemas.openxmlformats.org/officeDocument/2006/relationships/image" Target="../media/image22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2.jpeg"/><Relationship Id="rId13" Type="http://schemas.openxmlformats.org/officeDocument/2006/relationships/image" Target="../media/image237.jpeg"/><Relationship Id="rId18" Type="http://schemas.openxmlformats.org/officeDocument/2006/relationships/image" Target="../media/image242.jpeg"/><Relationship Id="rId3" Type="http://schemas.openxmlformats.org/officeDocument/2006/relationships/image" Target="../media/image227.jpeg"/><Relationship Id="rId7" Type="http://schemas.openxmlformats.org/officeDocument/2006/relationships/image" Target="../media/image231.jpeg"/><Relationship Id="rId12" Type="http://schemas.openxmlformats.org/officeDocument/2006/relationships/image" Target="../media/image236.jpeg"/><Relationship Id="rId17" Type="http://schemas.openxmlformats.org/officeDocument/2006/relationships/image" Target="../media/image241.jpeg"/><Relationship Id="rId2" Type="http://schemas.openxmlformats.org/officeDocument/2006/relationships/image" Target="../media/image226.jpeg"/><Relationship Id="rId16" Type="http://schemas.openxmlformats.org/officeDocument/2006/relationships/image" Target="../media/image240.jpeg"/><Relationship Id="rId1" Type="http://schemas.openxmlformats.org/officeDocument/2006/relationships/hyperlink" Target="#&#1058;&#1080;&#1090;&#1091;&#1083;&#1100;&#1085;&#1099;&#1081;!R1C1"/><Relationship Id="rId6" Type="http://schemas.openxmlformats.org/officeDocument/2006/relationships/image" Target="../media/image230.jpeg"/><Relationship Id="rId11" Type="http://schemas.openxmlformats.org/officeDocument/2006/relationships/image" Target="../media/image235.jpeg"/><Relationship Id="rId5" Type="http://schemas.openxmlformats.org/officeDocument/2006/relationships/image" Target="../media/image229.jpeg"/><Relationship Id="rId15" Type="http://schemas.openxmlformats.org/officeDocument/2006/relationships/image" Target="../media/image239.jpeg"/><Relationship Id="rId10" Type="http://schemas.openxmlformats.org/officeDocument/2006/relationships/image" Target="../media/image234.jpeg"/><Relationship Id="rId19" Type="http://schemas.openxmlformats.org/officeDocument/2006/relationships/image" Target="../media/image243.jpeg"/><Relationship Id="rId4" Type="http://schemas.openxmlformats.org/officeDocument/2006/relationships/image" Target="../media/image228.jpeg"/><Relationship Id="rId9" Type="http://schemas.openxmlformats.org/officeDocument/2006/relationships/image" Target="../media/image233.jpeg"/><Relationship Id="rId14" Type="http://schemas.openxmlformats.org/officeDocument/2006/relationships/image" Target="../media/image23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6.jpeg"/><Relationship Id="rId2" Type="http://schemas.openxmlformats.org/officeDocument/2006/relationships/image" Target="../media/image245.png"/><Relationship Id="rId1" Type="http://schemas.openxmlformats.org/officeDocument/2006/relationships/image" Target="../media/image244.jpeg"/><Relationship Id="rId5" Type="http://schemas.openxmlformats.org/officeDocument/2006/relationships/hyperlink" Target="#&#1058;&#1080;&#1090;&#1091;&#1083;&#1100;&#1085;&#1099;&#1081;!R1C1"/><Relationship Id="rId4" Type="http://schemas.openxmlformats.org/officeDocument/2006/relationships/image" Target="../media/image2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9</xdr:row>
      <xdr:rowOff>0</xdr:rowOff>
    </xdr:from>
    <xdr:to>
      <xdr:col>3</xdr:col>
      <xdr:colOff>1409700</xdr:colOff>
      <xdr:row>12</xdr:row>
      <xdr:rowOff>185707</xdr:rowOff>
    </xdr:to>
    <xdr:pic>
      <xdr:nvPicPr>
        <xdr:cNvPr id="158867" name="Picture 104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1219200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64634</xdr:colOff>
      <xdr:row>1</xdr:row>
      <xdr:rowOff>10206</xdr:rowOff>
    </xdr:from>
    <xdr:to>
      <xdr:col>8</xdr:col>
      <xdr:colOff>0</xdr:colOff>
      <xdr:row>8</xdr:row>
      <xdr:rowOff>488158</xdr:rowOff>
    </xdr:to>
    <xdr:pic>
      <xdr:nvPicPr>
        <xdr:cNvPr id="5" name="Рисунок 4" descr="header.pn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64634" y="107898"/>
          <a:ext cx="8104885" cy="2969106"/>
        </a:xfrm>
        <a:prstGeom prst="rect">
          <a:avLst/>
        </a:prstGeom>
      </xdr:spPr>
    </xdr:pic>
    <xdr:clientData/>
  </xdr:twoCellAnchor>
  <xdr:twoCellAnchor editAs="oneCell">
    <xdr:from>
      <xdr:col>3</xdr:col>
      <xdr:colOff>1409700</xdr:colOff>
      <xdr:row>9</xdr:row>
      <xdr:rowOff>0</xdr:rowOff>
    </xdr:from>
    <xdr:to>
      <xdr:col>3</xdr:col>
      <xdr:colOff>1409700</xdr:colOff>
      <xdr:row>12</xdr:row>
      <xdr:rowOff>185707</xdr:rowOff>
    </xdr:to>
    <xdr:pic>
      <xdr:nvPicPr>
        <xdr:cNvPr id="7" name="Picture 104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3409950"/>
          <a:ext cx="0" cy="1071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113393</xdr:colOff>
      <xdr:row>1</xdr:row>
      <xdr:rowOff>27216</xdr:rowOff>
    </xdr:from>
    <xdr:to>
      <xdr:col>1</xdr:col>
      <xdr:colOff>2168072</xdr:colOff>
      <xdr:row>2</xdr:row>
      <xdr:rowOff>127001</xdr:rowOff>
    </xdr:to>
    <xdr:sp macro="" textlink="">
      <xdr:nvSpPr>
        <xdr:cNvPr id="241" name="Скругленный прямоугольник 240">
          <a:hlinkClick xmlns:r="http://schemas.openxmlformats.org/officeDocument/2006/relationships" r:id="rId1"/>
        </xdr:cNvPr>
        <xdr:cNvSpPr/>
      </xdr:nvSpPr>
      <xdr:spPr>
        <a:xfrm>
          <a:off x="303893" y="1313091"/>
          <a:ext cx="2054679" cy="30616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167274</xdr:colOff>
      <xdr:row>32</xdr:row>
      <xdr:rowOff>0</xdr:rowOff>
    </xdr:from>
    <xdr:to>
      <xdr:col>2</xdr:col>
      <xdr:colOff>608983</xdr:colOff>
      <xdr:row>32</xdr:row>
      <xdr:rowOff>0</xdr:rowOff>
    </xdr:to>
    <xdr:pic>
      <xdr:nvPicPr>
        <xdr:cNvPr id="280" name="Рисунок 279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4899" y="24574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167274</xdr:colOff>
      <xdr:row>32</xdr:row>
      <xdr:rowOff>0</xdr:rowOff>
    </xdr:from>
    <xdr:to>
      <xdr:col>2</xdr:col>
      <xdr:colOff>608983</xdr:colOff>
      <xdr:row>32</xdr:row>
      <xdr:rowOff>0</xdr:rowOff>
    </xdr:to>
    <xdr:pic>
      <xdr:nvPicPr>
        <xdr:cNvPr id="299" name="Рисунок 298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4899" y="2457450"/>
          <a:ext cx="441709" cy="0"/>
        </a:xfrm>
        <a:prstGeom prst="rect">
          <a:avLst/>
        </a:prstGeom>
      </xdr:spPr>
    </xdr:pic>
    <xdr:clientData/>
  </xdr:twoCellAnchor>
  <xdr:twoCellAnchor>
    <xdr:from>
      <xdr:col>1</xdr:col>
      <xdr:colOff>113393</xdr:colOff>
      <xdr:row>1</xdr:row>
      <xdr:rowOff>27216</xdr:rowOff>
    </xdr:from>
    <xdr:to>
      <xdr:col>1</xdr:col>
      <xdr:colOff>2168072</xdr:colOff>
      <xdr:row>2</xdr:row>
      <xdr:rowOff>127001</xdr:rowOff>
    </xdr:to>
    <xdr:sp macro="" textlink="">
      <xdr:nvSpPr>
        <xdr:cNvPr id="41" name="Скругленный прямоугольник 40">
          <a:hlinkClick xmlns:r="http://schemas.openxmlformats.org/officeDocument/2006/relationships" r:id="rId3"/>
        </xdr:cNvPr>
        <xdr:cNvSpPr/>
      </xdr:nvSpPr>
      <xdr:spPr>
        <a:xfrm>
          <a:off x="303893" y="122466"/>
          <a:ext cx="2054679" cy="29981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167274</xdr:colOff>
      <xdr:row>32</xdr:row>
      <xdr:rowOff>0</xdr:rowOff>
    </xdr:from>
    <xdr:to>
      <xdr:col>2</xdr:col>
      <xdr:colOff>608983</xdr:colOff>
      <xdr:row>32</xdr:row>
      <xdr:rowOff>0</xdr:rowOff>
    </xdr:to>
    <xdr:pic>
      <xdr:nvPicPr>
        <xdr:cNvPr id="48" name="Рисунок 47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9938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167274</xdr:colOff>
      <xdr:row>32</xdr:row>
      <xdr:rowOff>0</xdr:rowOff>
    </xdr:from>
    <xdr:to>
      <xdr:col>2</xdr:col>
      <xdr:colOff>608983</xdr:colOff>
      <xdr:row>32</xdr:row>
      <xdr:rowOff>0</xdr:rowOff>
    </xdr:to>
    <xdr:pic>
      <xdr:nvPicPr>
        <xdr:cNvPr id="50" name="Рисунок 49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993850"/>
          <a:ext cx="441709" cy="0"/>
        </a:xfrm>
        <a:prstGeom prst="rect">
          <a:avLst/>
        </a:prstGeom>
      </xdr:spPr>
    </xdr:pic>
    <xdr:clientData/>
  </xdr:twoCellAnchor>
  <xdr:twoCellAnchor>
    <xdr:from>
      <xdr:col>1</xdr:col>
      <xdr:colOff>113393</xdr:colOff>
      <xdr:row>1</xdr:row>
      <xdr:rowOff>27216</xdr:rowOff>
    </xdr:from>
    <xdr:to>
      <xdr:col>1</xdr:col>
      <xdr:colOff>2168072</xdr:colOff>
      <xdr:row>2</xdr:row>
      <xdr:rowOff>127001</xdr:rowOff>
    </xdr:to>
    <xdr:sp macro="" textlink="">
      <xdr:nvSpPr>
        <xdr:cNvPr id="32" name="Скругленный прямоугольник 31">
          <a:hlinkClick xmlns:r="http://schemas.openxmlformats.org/officeDocument/2006/relationships" r:id="rId4"/>
        </xdr:cNvPr>
        <xdr:cNvSpPr/>
      </xdr:nvSpPr>
      <xdr:spPr>
        <a:xfrm>
          <a:off x="303893" y="122466"/>
          <a:ext cx="2054679" cy="29981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167274</xdr:colOff>
      <xdr:row>33</xdr:row>
      <xdr:rowOff>0</xdr:rowOff>
    </xdr:from>
    <xdr:to>
      <xdr:col>2</xdr:col>
      <xdr:colOff>608983</xdr:colOff>
      <xdr:row>33</xdr:row>
      <xdr:rowOff>0</xdr:rowOff>
    </xdr:to>
    <xdr:pic>
      <xdr:nvPicPr>
        <xdr:cNvPr id="60" name="Рисунок 59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0413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167274</xdr:colOff>
      <xdr:row>33</xdr:row>
      <xdr:rowOff>0</xdr:rowOff>
    </xdr:from>
    <xdr:to>
      <xdr:col>2</xdr:col>
      <xdr:colOff>608983</xdr:colOff>
      <xdr:row>33</xdr:row>
      <xdr:rowOff>0</xdr:rowOff>
    </xdr:to>
    <xdr:pic>
      <xdr:nvPicPr>
        <xdr:cNvPr id="61" name="Рисунок 60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0413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246945</xdr:colOff>
      <xdr:row>6</xdr:row>
      <xdr:rowOff>299862</xdr:rowOff>
    </xdr:from>
    <xdr:to>
      <xdr:col>3</xdr:col>
      <xdr:colOff>1111249</xdr:colOff>
      <xdr:row>7</xdr:row>
      <xdr:rowOff>811392</xdr:rowOff>
    </xdr:to>
    <xdr:pic>
      <xdr:nvPicPr>
        <xdr:cNvPr id="62" name="Picture 1026" descr="Светодиодная панель 180х12 (белый круг)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942520" y="1890537"/>
          <a:ext cx="2112079" cy="134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440973</xdr:colOff>
      <xdr:row>8</xdr:row>
      <xdr:rowOff>170476</xdr:rowOff>
    </xdr:from>
    <xdr:to>
      <xdr:col>3</xdr:col>
      <xdr:colOff>873125</xdr:colOff>
      <xdr:row>9</xdr:row>
      <xdr:rowOff>631823</xdr:rowOff>
    </xdr:to>
    <xdr:pic>
      <xdr:nvPicPr>
        <xdr:cNvPr id="63" name="Picture 1" descr="katalog04-04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3136548" y="3437551"/>
          <a:ext cx="1679927" cy="12995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246943</xdr:colOff>
      <xdr:row>15</xdr:row>
      <xdr:rowOff>176387</xdr:rowOff>
    </xdr:from>
    <xdr:to>
      <xdr:col>3</xdr:col>
      <xdr:colOff>888999</xdr:colOff>
      <xdr:row>16</xdr:row>
      <xdr:rowOff>687915</xdr:rowOff>
    </xdr:to>
    <xdr:pic>
      <xdr:nvPicPr>
        <xdr:cNvPr id="64" name="Picture 2" descr="katalog04-07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942518" y="9491837"/>
          <a:ext cx="1889831" cy="14640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194027</xdr:colOff>
      <xdr:row>12</xdr:row>
      <xdr:rowOff>52916</xdr:rowOff>
    </xdr:from>
    <xdr:to>
      <xdr:col>3</xdr:col>
      <xdr:colOff>1206499</xdr:colOff>
      <xdr:row>13</xdr:row>
      <xdr:rowOff>996806</xdr:rowOff>
    </xdr:to>
    <xdr:pic>
      <xdr:nvPicPr>
        <xdr:cNvPr id="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889602" y="6710891"/>
          <a:ext cx="2260247" cy="18678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282222</xdr:colOff>
      <xdr:row>10</xdr:row>
      <xdr:rowOff>52917</xdr:rowOff>
    </xdr:from>
    <xdr:to>
      <xdr:col>3</xdr:col>
      <xdr:colOff>1016000</xdr:colOff>
      <xdr:row>11</xdr:row>
      <xdr:rowOff>758472</xdr:rowOff>
    </xdr:to>
    <xdr:pic>
      <xdr:nvPicPr>
        <xdr:cNvPr id="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977797" y="4996392"/>
          <a:ext cx="1981553" cy="15437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88194</xdr:colOff>
      <xdr:row>19</xdr:row>
      <xdr:rowOff>95249</xdr:rowOff>
    </xdr:from>
    <xdr:to>
      <xdr:col>3</xdr:col>
      <xdr:colOff>1006929</xdr:colOff>
      <xdr:row>20</xdr:row>
      <xdr:rowOff>680356</xdr:rowOff>
    </xdr:to>
    <xdr:pic>
      <xdr:nvPicPr>
        <xdr:cNvPr id="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783769" y="12915899"/>
          <a:ext cx="2166510" cy="1289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103909</xdr:colOff>
      <xdr:row>21</xdr:row>
      <xdr:rowOff>49893</xdr:rowOff>
    </xdr:from>
    <xdr:to>
      <xdr:col>3</xdr:col>
      <xdr:colOff>1387929</xdr:colOff>
      <xdr:row>22</xdr:row>
      <xdr:rowOff>585108</xdr:rowOff>
    </xdr:to>
    <xdr:pic>
      <xdr:nvPicPr>
        <xdr:cNvPr id="68" name="Picture 7" descr="ka21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2805545" y="14683757"/>
          <a:ext cx="2530929" cy="209385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70556</xdr:colOff>
      <xdr:row>23</xdr:row>
      <xdr:rowOff>264583</xdr:rowOff>
    </xdr:from>
    <xdr:to>
      <xdr:col>3</xdr:col>
      <xdr:colOff>1381125</xdr:colOff>
      <xdr:row>23</xdr:row>
      <xdr:rowOff>952500</xdr:rowOff>
    </xdr:to>
    <xdr:pic>
      <xdr:nvPicPr>
        <xdr:cNvPr id="69" name="Picture 7" descr="ka21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2772192" y="17167128"/>
          <a:ext cx="2557478" cy="687917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113393</xdr:colOff>
      <xdr:row>1</xdr:row>
      <xdr:rowOff>27216</xdr:rowOff>
    </xdr:from>
    <xdr:to>
      <xdr:col>1</xdr:col>
      <xdr:colOff>2168072</xdr:colOff>
      <xdr:row>2</xdr:row>
      <xdr:rowOff>127001</xdr:rowOff>
    </xdr:to>
    <xdr:sp macro="" textlink="">
      <xdr:nvSpPr>
        <xdr:cNvPr id="70" name="Скругленный прямоугольник 69">
          <a:hlinkClick xmlns:r="http://schemas.openxmlformats.org/officeDocument/2006/relationships" r:id="rId12"/>
        </xdr:cNvPr>
        <xdr:cNvSpPr/>
      </xdr:nvSpPr>
      <xdr:spPr>
        <a:xfrm>
          <a:off x="303893" y="122466"/>
          <a:ext cx="2054679" cy="29981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84667</xdr:colOff>
      <xdr:row>26</xdr:row>
      <xdr:rowOff>42333</xdr:rowOff>
    </xdr:from>
    <xdr:to>
      <xdr:col>2</xdr:col>
      <xdr:colOff>1185332</xdr:colOff>
      <xdr:row>26</xdr:row>
      <xdr:rowOff>1081615</xdr:rowOff>
    </xdr:to>
    <xdr:pic>
      <xdr:nvPicPr>
        <xdr:cNvPr id="71" name="Рисунок 70" descr="14.png"/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2780242" y="18873258"/>
          <a:ext cx="1100665" cy="1058332"/>
        </a:xfrm>
        <a:prstGeom prst="rect">
          <a:avLst/>
        </a:prstGeom>
      </xdr:spPr>
    </xdr:pic>
    <xdr:clientData/>
  </xdr:twoCellAnchor>
  <xdr:twoCellAnchor editAs="oneCell">
    <xdr:from>
      <xdr:col>2</xdr:col>
      <xdr:colOff>74083</xdr:colOff>
      <xdr:row>28</xdr:row>
      <xdr:rowOff>52917</xdr:rowOff>
    </xdr:from>
    <xdr:to>
      <xdr:col>2</xdr:col>
      <xdr:colOff>1195916</xdr:colOff>
      <xdr:row>29</xdr:row>
      <xdr:rowOff>2884</xdr:rowOff>
    </xdr:to>
    <xdr:pic>
      <xdr:nvPicPr>
        <xdr:cNvPr id="72" name="Рисунок 71" descr="14.png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2769658" y="21093642"/>
          <a:ext cx="1121833" cy="1064392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30</xdr:row>
      <xdr:rowOff>42334</xdr:rowOff>
    </xdr:from>
    <xdr:to>
      <xdr:col>2</xdr:col>
      <xdr:colOff>1174750</xdr:colOff>
      <xdr:row>30</xdr:row>
      <xdr:rowOff>1100666</xdr:rowOff>
    </xdr:to>
    <xdr:pic>
      <xdr:nvPicPr>
        <xdr:cNvPr id="73" name="Рисунок 72" descr="14.png"/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2727325" y="23340484"/>
          <a:ext cx="1143000" cy="1058332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27</xdr:row>
      <xdr:rowOff>31750</xdr:rowOff>
    </xdr:from>
    <xdr:to>
      <xdr:col>2</xdr:col>
      <xdr:colOff>1195917</xdr:colOff>
      <xdr:row>27</xdr:row>
      <xdr:rowOff>1037167</xdr:rowOff>
    </xdr:to>
    <xdr:pic>
      <xdr:nvPicPr>
        <xdr:cNvPr id="74" name="Рисунок 73" descr="17.jpg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2801408" y="19986625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74083</xdr:colOff>
      <xdr:row>29</xdr:row>
      <xdr:rowOff>42334</xdr:rowOff>
    </xdr:from>
    <xdr:to>
      <xdr:col>2</xdr:col>
      <xdr:colOff>1164167</xdr:colOff>
      <xdr:row>29</xdr:row>
      <xdr:rowOff>1047751</xdr:rowOff>
    </xdr:to>
    <xdr:pic>
      <xdr:nvPicPr>
        <xdr:cNvPr id="75" name="Рисунок 74" descr="17.jpg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2769658" y="22197484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31</xdr:row>
      <xdr:rowOff>42333</xdr:rowOff>
    </xdr:from>
    <xdr:to>
      <xdr:col>2</xdr:col>
      <xdr:colOff>1174751</xdr:colOff>
      <xdr:row>32</xdr:row>
      <xdr:rowOff>5196</xdr:rowOff>
    </xdr:to>
    <xdr:pic>
      <xdr:nvPicPr>
        <xdr:cNvPr id="76" name="Рисунок 75" descr="17.jpg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2780242" y="24464433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167274</xdr:colOff>
      <xdr:row>33</xdr:row>
      <xdr:rowOff>0</xdr:rowOff>
    </xdr:from>
    <xdr:to>
      <xdr:col>2</xdr:col>
      <xdr:colOff>608983</xdr:colOff>
      <xdr:row>33</xdr:row>
      <xdr:rowOff>0</xdr:rowOff>
    </xdr:to>
    <xdr:pic>
      <xdr:nvPicPr>
        <xdr:cNvPr id="77" name="Рисунок 76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0413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122670</xdr:colOff>
      <xdr:row>35</xdr:row>
      <xdr:rowOff>72778</xdr:rowOff>
    </xdr:from>
    <xdr:to>
      <xdr:col>4</xdr:col>
      <xdr:colOff>1154545</xdr:colOff>
      <xdr:row>35</xdr:row>
      <xdr:rowOff>1724025</xdr:rowOff>
    </xdr:to>
    <xdr:pic>
      <xdr:nvPicPr>
        <xdr:cNvPr id="78" name="Picture 2" descr="Пылевлагозащищенный LED светильник на светодиодах OSRAM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4071215" y="30396914"/>
          <a:ext cx="2521239" cy="165124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167274</xdr:colOff>
      <xdr:row>33</xdr:row>
      <xdr:rowOff>0</xdr:rowOff>
    </xdr:from>
    <xdr:to>
      <xdr:col>2</xdr:col>
      <xdr:colOff>608983</xdr:colOff>
      <xdr:row>33</xdr:row>
      <xdr:rowOff>0</xdr:rowOff>
    </xdr:to>
    <xdr:pic>
      <xdr:nvPicPr>
        <xdr:cNvPr id="79" name="Рисунок 78" descr="RS-SU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62849" y="260413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34</xdr:row>
      <xdr:rowOff>150090</xdr:rowOff>
    </xdr:from>
    <xdr:to>
      <xdr:col>6</xdr:col>
      <xdr:colOff>901988</xdr:colOff>
      <xdr:row>34</xdr:row>
      <xdr:rowOff>2008909</xdr:rowOff>
    </xdr:to>
    <xdr:pic>
      <xdr:nvPicPr>
        <xdr:cNvPr id="80" name="Рисунок 79" descr="img_5497_180x180.jp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6715125" y="28410765"/>
          <a:ext cx="2593974" cy="1858819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1254124</xdr:colOff>
      <xdr:row>33</xdr:row>
      <xdr:rowOff>238124</xdr:rowOff>
    </xdr:from>
    <xdr:to>
      <xdr:col>6</xdr:col>
      <xdr:colOff>949613</xdr:colOff>
      <xdr:row>33</xdr:row>
      <xdr:rowOff>2147453</xdr:rowOff>
    </xdr:to>
    <xdr:pic>
      <xdr:nvPicPr>
        <xdr:cNvPr id="81" name="Рисунок 80" descr="img_5524_180x180.jpg"/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6683374" y="26279474"/>
          <a:ext cx="2673350" cy="1909329"/>
        </a:xfrm>
        <a:prstGeom prst="rect">
          <a:avLst/>
        </a:prstGeom>
      </xdr:spPr>
    </xdr:pic>
    <xdr:clientData/>
  </xdr:twoCellAnchor>
  <xdr:twoCellAnchor editAs="oneCell">
    <xdr:from>
      <xdr:col>3</xdr:col>
      <xdr:colOff>114010</xdr:colOff>
      <xdr:row>34</xdr:row>
      <xdr:rowOff>54427</xdr:rowOff>
    </xdr:from>
    <xdr:to>
      <xdr:col>4</xdr:col>
      <xdr:colOff>1050635</xdr:colOff>
      <xdr:row>34</xdr:row>
      <xdr:rowOff>2112818</xdr:rowOff>
    </xdr:to>
    <xdr:pic>
      <xdr:nvPicPr>
        <xdr:cNvPr id="82" name="Picture 1" descr="Светодиодный  светильник аналог ЛПО 2х36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4057360" y="28315102"/>
          <a:ext cx="2422525" cy="205839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247649</xdr:colOff>
      <xdr:row>36</xdr:row>
      <xdr:rowOff>133349</xdr:rowOff>
    </xdr:from>
    <xdr:to>
      <xdr:col>4</xdr:col>
      <xdr:colOff>444500</xdr:colOff>
      <xdr:row>37</xdr:row>
      <xdr:rowOff>1442</xdr:rowOff>
    </xdr:to>
    <xdr:pic>
      <xdr:nvPicPr>
        <xdr:cNvPr id="83" name="图片 2" descr="QQ截图20140408210608.jp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4190999" y="32975549"/>
          <a:ext cx="1682751" cy="137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1219199</xdr:colOff>
      <xdr:row>36</xdr:row>
      <xdr:rowOff>127000</xdr:rowOff>
    </xdr:from>
    <xdr:to>
      <xdr:col>6</xdr:col>
      <xdr:colOff>44738</xdr:colOff>
      <xdr:row>37</xdr:row>
      <xdr:rowOff>7792</xdr:rowOff>
    </xdr:to>
    <xdr:pic>
      <xdr:nvPicPr>
        <xdr:cNvPr id="84" name="图片 4" descr="QQ截图20140418220412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6648449" y="32969200"/>
          <a:ext cx="1803400" cy="1492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37</xdr:row>
      <xdr:rowOff>57150</xdr:rowOff>
    </xdr:from>
    <xdr:to>
      <xdr:col>4</xdr:col>
      <xdr:colOff>476250</xdr:colOff>
      <xdr:row>37</xdr:row>
      <xdr:rowOff>196850</xdr:rowOff>
    </xdr:to>
    <xdr:pic>
      <xdr:nvPicPr>
        <xdr:cNvPr id="85" name="图片 2" descr="QQ截图20140408210608.jpg"/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4248150" y="34642425"/>
          <a:ext cx="1657350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1216024</xdr:colOff>
      <xdr:row>37</xdr:row>
      <xdr:rowOff>63500</xdr:rowOff>
    </xdr:from>
    <xdr:to>
      <xdr:col>6</xdr:col>
      <xdr:colOff>76489</xdr:colOff>
      <xdr:row>37</xdr:row>
      <xdr:rowOff>198582</xdr:rowOff>
    </xdr:to>
    <xdr:pic>
      <xdr:nvPicPr>
        <xdr:cNvPr id="86" name="图片 4" descr="QQ截图20140418220412.jpg"/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6645274" y="34648775"/>
          <a:ext cx="1838326" cy="1316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</xdr:colOff>
      <xdr:row>33</xdr:row>
      <xdr:rowOff>63500</xdr:rowOff>
    </xdr:from>
    <xdr:to>
      <xdr:col>4</xdr:col>
      <xdr:colOff>1206500</xdr:colOff>
      <xdr:row>33</xdr:row>
      <xdr:rowOff>2112818</xdr:rowOff>
    </xdr:to>
    <xdr:pic>
      <xdr:nvPicPr>
        <xdr:cNvPr id="87" name="Рисунок 86" descr="11.jpg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3959225" y="26104850"/>
          <a:ext cx="2676525" cy="2049318"/>
        </a:xfrm>
        <a:prstGeom prst="rect">
          <a:avLst/>
        </a:prstGeom>
      </xdr:spPr>
    </xdr:pic>
    <xdr:clientData/>
  </xdr:twoCellAnchor>
  <xdr:twoCellAnchor editAs="oneCell">
    <xdr:from>
      <xdr:col>4</xdr:col>
      <xdr:colOff>1369580</xdr:colOff>
      <xdr:row>35</xdr:row>
      <xdr:rowOff>210705</xdr:rowOff>
    </xdr:from>
    <xdr:to>
      <xdr:col>6</xdr:col>
      <xdr:colOff>953944</xdr:colOff>
      <xdr:row>35</xdr:row>
      <xdr:rowOff>1740477</xdr:rowOff>
    </xdr:to>
    <xdr:pic>
      <xdr:nvPicPr>
        <xdr:cNvPr id="88" name="Рисунок 87" descr="5.jpg"/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6798830" y="30709755"/>
          <a:ext cx="2562225" cy="20060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18" name="Скругленный прямоугольник 17">
          <a:hlinkClick xmlns:r="http://schemas.openxmlformats.org/officeDocument/2006/relationships" r:id="rId1"/>
        </xdr:cNvPr>
        <xdr:cNvSpPr/>
      </xdr:nvSpPr>
      <xdr:spPr>
        <a:xfrm>
          <a:off x="4435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19" name="Скругленный прямоугольник 18">
          <a:hlinkClick xmlns:r="http://schemas.openxmlformats.org/officeDocument/2006/relationships" r:id="rId2"/>
        </xdr:cNvPr>
        <xdr:cNvSpPr/>
      </xdr:nvSpPr>
      <xdr:spPr>
        <a:xfrm>
          <a:off x="4435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20" name="Скругленный прямоугольник 19">
          <a:hlinkClick xmlns:r="http://schemas.openxmlformats.org/officeDocument/2006/relationships" r:id="rId3"/>
        </xdr:cNvPr>
        <xdr:cNvSpPr/>
      </xdr:nvSpPr>
      <xdr:spPr>
        <a:xfrm>
          <a:off x="4435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</xdr:col>
      <xdr:colOff>1345405</xdr:colOff>
      <xdr:row>159</xdr:row>
      <xdr:rowOff>0</xdr:rowOff>
    </xdr:from>
    <xdr:to>
      <xdr:col>1</xdr:col>
      <xdr:colOff>1345405</xdr:colOff>
      <xdr:row>159</xdr:row>
      <xdr:rowOff>152400</xdr:rowOff>
    </xdr:to>
    <xdr:pic>
      <xdr:nvPicPr>
        <xdr:cNvPr id="28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7176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1976438</xdr:colOff>
      <xdr:row>159</xdr:row>
      <xdr:rowOff>0</xdr:rowOff>
    </xdr:from>
    <xdr:to>
      <xdr:col>2</xdr:col>
      <xdr:colOff>1976438</xdr:colOff>
      <xdr:row>159</xdr:row>
      <xdr:rowOff>100014</xdr:rowOff>
    </xdr:to>
    <xdr:pic>
      <xdr:nvPicPr>
        <xdr:cNvPr id="30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2038" y="37176075"/>
          <a:ext cx="0" cy="100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159</xdr:row>
      <xdr:rowOff>0</xdr:rowOff>
    </xdr:from>
    <xdr:to>
      <xdr:col>1</xdr:col>
      <xdr:colOff>1345405</xdr:colOff>
      <xdr:row>159</xdr:row>
      <xdr:rowOff>157162</xdr:rowOff>
    </xdr:to>
    <xdr:pic>
      <xdr:nvPicPr>
        <xdr:cNvPr id="31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7176075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143</xdr:row>
      <xdr:rowOff>0</xdr:rowOff>
    </xdr:from>
    <xdr:to>
      <xdr:col>1</xdr:col>
      <xdr:colOff>1345405</xdr:colOff>
      <xdr:row>143</xdr:row>
      <xdr:rowOff>152400</xdr:rowOff>
    </xdr:to>
    <xdr:pic>
      <xdr:nvPicPr>
        <xdr:cNvPr id="32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366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1976438</xdr:colOff>
      <xdr:row>143</xdr:row>
      <xdr:rowOff>0</xdr:rowOff>
    </xdr:from>
    <xdr:to>
      <xdr:col>2</xdr:col>
      <xdr:colOff>1976438</xdr:colOff>
      <xdr:row>143</xdr:row>
      <xdr:rowOff>100014</xdr:rowOff>
    </xdr:to>
    <xdr:pic>
      <xdr:nvPicPr>
        <xdr:cNvPr id="33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72038" y="33366075"/>
          <a:ext cx="0" cy="100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143</xdr:row>
      <xdr:rowOff>0</xdr:rowOff>
    </xdr:from>
    <xdr:to>
      <xdr:col>1</xdr:col>
      <xdr:colOff>1345405</xdr:colOff>
      <xdr:row>143</xdr:row>
      <xdr:rowOff>157162</xdr:rowOff>
    </xdr:to>
    <xdr:pic>
      <xdr:nvPicPr>
        <xdr:cNvPr id="34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366075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144</xdr:row>
      <xdr:rowOff>0</xdr:rowOff>
    </xdr:from>
    <xdr:to>
      <xdr:col>1</xdr:col>
      <xdr:colOff>1345405</xdr:colOff>
      <xdr:row>144</xdr:row>
      <xdr:rowOff>152400</xdr:rowOff>
    </xdr:to>
    <xdr:pic>
      <xdr:nvPicPr>
        <xdr:cNvPr id="35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5661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144</xdr:row>
      <xdr:rowOff>0</xdr:rowOff>
    </xdr:from>
    <xdr:to>
      <xdr:col>1</xdr:col>
      <xdr:colOff>1345405</xdr:colOff>
      <xdr:row>144</xdr:row>
      <xdr:rowOff>157162</xdr:rowOff>
    </xdr:to>
    <xdr:pic>
      <xdr:nvPicPr>
        <xdr:cNvPr id="36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566100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145</xdr:row>
      <xdr:rowOff>0</xdr:rowOff>
    </xdr:from>
    <xdr:to>
      <xdr:col>1</xdr:col>
      <xdr:colOff>1345405</xdr:colOff>
      <xdr:row>145</xdr:row>
      <xdr:rowOff>152400</xdr:rowOff>
    </xdr:to>
    <xdr:pic>
      <xdr:nvPicPr>
        <xdr:cNvPr id="37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7661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145</xdr:row>
      <xdr:rowOff>0</xdr:rowOff>
    </xdr:from>
    <xdr:to>
      <xdr:col>1</xdr:col>
      <xdr:colOff>1345405</xdr:colOff>
      <xdr:row>145</xdr:row>
      <xdr:rowOff>157162</xdr:rowOff>
    </xdr:to>
    <xdr:pic>
      <xdr:nvPicPr>
        <xdr:cNvPr id="38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766125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146</xdr:row>
      <xdr:rowOff>0</xdr:rowOff>
    </xdr:from>
    <xdr:to>
      <xdr:col>1</xdr:col>
      <xdr:colOff>1345405</xdr:colOff>
      <xdr:row>146</xdr:row>
      <xdr:rowOff>152400</xdr:rowOff>
    </xdr:to>
    <xdr:pic>
      <xdr:nvPicPr>
        <xdr:cNvPr id="39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146</xdr:row>
      <xdr:rowOff>0</xdr:rowOff>
    </xdr:from>
    <xdr:to>
      <xdr:col>1</xdr:col>
      <xdr:colOff>1345405</xdr:colOff>
      <xdr:row>146</xdr:row>
      <xdr:rowOff>157162</xdr:rowOff>
    </xdr:to>
    <xdr:pic>
      <xdr:nvPicPr>
        <xdr:cNvPr id="40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3966150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147</xdr:row>
      <xdr:rowOff>0</xdr:rowOff>
    </xdr:from>
    <xdr:to>
      <xdr:col>1</xdr:col>
      <xdr:colOff>1345405</xdr:colOff>
      <xdr:row>147</xdr:row>
      <xdr:rowOff>152400</xdr:rowOff>
    </xdr:to>
    <xdr:pic>
      <xdr:nvPicPr>
        <xdr:cNvPr id="44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4166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147</xdr:row>
      <xdr:rowOff>0</xdr:rowOff>
    </xdr:from>
    <xdr:to>
      <xdr:col>1</xdr:col>
      <xdr:colOff>1345405</xdr:colOff>
      <xdr:row>147</xdr:row>
      <xdr:rowOff>157162</xdr:rowOff>
    </xdr:to>
    <xdr:pic>
      <xdr:nvPicPr>
        <xdr:cNvPr id="45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4166175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159</xdr:row>
      <xdr:rowOff>0</xdr:rowOff>
    </xdr:from>
    <xdr:to>
      <xdr:col>1</xdr:col>
      <xdr:colOff>1345405</xdr:colOff>
      <xdr:row>159</xdr:row>
      <xdr:rowOff>152400</xdr:rowOff>
    </xdr:to>
    <xdr:pic>
      <xdr:nvPicPr>
        <xdr:cNvPr id="46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7176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159</xdr:row>
      <xdr:rowOff>0</xdr:rowOff>
    </xdr:from>
    <xdr:to>
      <xdr:col>1</xdr:col>
      <xdr:colOff>1345405</xdr:colOff>
      <xdr:row>159</xdr:row>
      <xdr:rowOff>157162</xdr:rowOff>
    </xdr:to>
    <xdr:pic>
      <xdr:nvPicPr>
        <xdr:cNvPr id="47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7176075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152</xdr:row>
      <xdr:rowOff>0</xdr:rowOff>
    </xdr:from>
    <xdr:to>
      <xdr:col>1</xdr:col>
      <xdr:colOff>1345405</xdr:colOff>
      <xdr:row>152</xdr:row>
      <xdr:rowOff>152400</xdr:rowOff>
    </xdr:to>
    <xdr:pic>
      <xdr:nvPicPr>
        <xdr:cNvPr id="48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55282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1345405</xdr:colOff>
      <xdr:row>152</xdr:row>
      <xdr:rowOff>0</xdr:rowOff>
    </xdr:from>
    <xdr:to>
      <xdr:col>1</xdr:col>
      <xdr:colOff>1345405</xdr:colOff>
      <xdr:row>152</xdr:row>
      <xdr:rowOff>157162</xdr:rowOff>
    </xdr:to>
    <xdr:pic>
      <xdr:nvPicPr>
        <xdr:cNvPr id="49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2105" y="35528250"/>
          <a:ext cx="0" cy="15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1266825</xdr:colOff>
      <xdr:row>3</xdr:row>
      <xdr:rowOff>0</xdr:rowOff>
    </xdr:from>
    <xdr:to>
      <xdr:col>3</xdr:col>
      <xdr:colOff>454479</xdr:colOff>
      <xdr:row>3</xdr:row>
      <xdr:rowOff>0</xdr:rowOff>
    </xdr:to>
    <xdr:pic>
      <xdr:nvPicPr>
        <xdr:cNvPr id="2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4857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1023257</xdr:colOff>
      <xdr:row>3</xdr:row>
      <xdr:rowOff>0</xdr:rowOff>
    </xdr:to>
    <xdr:pic>
      <xdr:nvPicPr>
        <xdr:cNvPr id="3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81300" y="485775"/>
          <a:ext cx="1028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" name="Скругленный прямоугольник 3">
          <a:hlinkClick xmlns:r="http://schemas.openxmlformats.org/officeDocument/2006/relationships" r:id="rId3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5" name="Скругленный прямоугольник 4">
          <a:hlinkClick xmlns:r="http://schemas.openxmlformats.org/officeDocument/2006/relationships" r:id="rId4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1266825</xdr:colOff>
      <xdr:row>3</xdr:row>
      <xdr:rowOff>0</xdr:rowOff>
    </xdr:from>
    <xdr:to>
      <xdr:col>3</xdr:col>
      <xdr:colOff>454479</xdr:colOff>
      <xdr:row>3</xdr:row>
      <xdr:rowOff>0</xdr:rowOff>
    </xdr:to>
    <xdr:pic>
      <xdr:nvPicPr>
        <xdr:cNvPr id="6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4857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1023257</xdr:colOff>
      <xdr:row>3</xdr:row>
      <xdr:rowOff>0</xdr:rowOff>
    </xdr:to>
    <xdr:pic>
      <xdr:nvPicPr>
        <xdr:cNvPr id="7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81300" y="485775"/>
          <a:ext cx="1028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8" name="Скругленный прямоугольник 7">
          <a:hlinkClick xmlns:r="http://schemas.openxmlformats.org/officeDocument/2006/relationships" r:id="rId5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272143" y="0"/>
          <a:ext cx="15593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3" name="Скругленный прямоугольник 2">
          <a:hlinkClick xmlns:r="http://schemas.openxmlformats.org/officeDocument/2006/relationships" r:id="rId2"/>
        </xdr:cNvPr>
        <xdr:cNvSpPr/>
      </xdr:nvSpPr>
      <xdr:spPr>
        <a:xfrm>
          <a:off x="272143" y="0"/>
          <a:ext cx="15593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" name="Скругленный прямоугольник 3">
          <a:hlinkClick xmlns:r="http://schemas.openxmlformats.org/officeDocument/2006/relationships" r:id="rId3"/>
        </xdr:cNvPr>
        <xdr:cNvSpPr/>
      </xdr:nvSpPr>
      <xdr:spPr>
        <a:xfrm>
          <a:off x="272143" y="0"/>
          <a:ext cx="15593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243568" y="0"/>
          <a:ext cx="176892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" name="Скругленный прямоугольник 3">
          <a:hlinkClick xmlns:r="http://schemas.openxmlformats.org/officeDocument/2006/relationships" r:id="rId2"/>
        </xdr:cNvPr>
        <xdr:cNvSpPr/>
      </xdr:nvSpPr>
      <xdr:spPr>
        <a:xfrm>
          <a:off x="243568" y="0"/>
          <a:ext cx="176892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138793</xdr:colOff>
      <xdr:row>0</xdr:row>
      <xdr:rowOff>76200</xdr:rowOff>
    </xdr:from>
    <xdr:to>
      <xdr:col>1</xdr:col>
      <xdr:colOff>1381125</xdr:colOff>
      <xdr:row>1</xdr:row>
      <xdr:rowOff>104775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281668" y="76200"/>
          <a:ext cx="1242332" cy="2476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138793</xdr:colOff>
      <xdr:row>0</xdr:row>
      <xdr:rowOff>76200</xdr:rowOff>
    </xdr:from>
    <xdr:to>
      <xdr:col>1</xdr:col>
      <xdr:colOff>1381125</xdr:colOff>
      <xdr:row>1</xdr:row>
      <xdr:rowOff>104775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310243" y="76200"/>
          <a:ext cx="1242332" cy="2476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138793</xdr:colOff>
      <xdr:row>0</xdr:row>
      <xdr:rowOff>76200</xdr:rowOff>
    </xdr:from>
    <xdr:to>
      <xdr:col>1</xdr:col>
      <xdr:colOff>1381125</xdr:colOff>
      <xdr:row>1</xdr:row>
      <xdr:rowOff>104775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310243" y="76200"/>
          <a:ext cx="1242332" cy="2476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2838449</xdr:colOff>
      <xdr:row>6</xdr:row>
      <xdr:rowOff>49439</xdr:rowOff>
    </xdr:from>
    <xdr:to>
      <xdr:col>3</xdr:col>
      <xdr:colOff>4798202</xdr:colOff>
      <xdr:row>7</xdr:row>
      <xdr:rowOff>3476640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705300" y="1859488"/>
          <a:ext cx="3674851" cy="1959753"/>
        </a:xfrm>
        <a:prstGeom prst="rect">
          <a:avLst/>
        </a:prstGeom>
      </xdr:spPr>
    </xdr:pic>
    <xdr:clientData/>
  </xdr:twoCellAnchor>
  <xdr:twoCellAnchor editAs="oneCell">
    <xdr:from>
      <xdr:col>3</xdr:col>
      <xdr:colOff>2838450</xdr:colOff>
      <xdr:row>8</xdr:row>
      <xdr:rowOff>133350</xdr:rowOff>
    </xdr:from>
    <xdr:to>
      <xdr:col>3</xdr:col>
      <xdr:colOff>4953000</xdr:colOff>
      <xdr:row>10</xdr:row>
      <xdr:rowOff>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1300" y="5829300"/>
          <a:ext cx="4057650" cy="2114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43090</xdr:rowOff>
    </xdr:from>
    <xdr:to>
      <xdr:col>1</xdr:col>
      <xdr:colOff>802821</xdr:colOff>
      <xdr:row>3</xdr:row>
      <xdr:rowOff>2267</xdr:rowOff>
    </xdr:to>
    <xdr:sp macro="" textlink="">
      <xdr:nvSpPr>
        <xdr:cNvPr id="13" name="Скругленный прямоугольник 12">
          <a:hlinkClick xmlns:r="http://schemas.openxmlformats.org/officeDocument/2006/relationships" r:id="rId3"/>
        </xdr:cNvPr>
        <xdr:cNvSpPr/>
      </xdr:nvSpPr>
      <xdr:spPr>
        <a:xfrm>
          <a:off x="0" y="1106715"/>
          <a:ext cx="2215696" cy="38780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ysClr val="windowText" lastClr="000000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ysClr val="windowText" lastClr="0000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3</xdr:col>
      <xdr:colOff>436275</xdr:colOff>
      <xdr:row>6</xdr:row>
      <xdr:rowOff>0</xdr:rowOff>
    </xdr:from>
    <xdr:to>
      <xdr:col>3</xdr:col>
      <xdr:colOff>2438398</xdr:colOff>
      <xdr:row>7</xdr:row>
      <xdr:rowOff>3421421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 rot="5400000">
          <a:off x="4327201" y="1785974"/>
          <a:ext cx="3669071" cy="20021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152400</xdr:colOff>
      <xdr:row>8</xdr:row>
      <xdr:rowOff>114300</xdr:rowOff>
    </xdr:from>
    <xdr:to>
      <xdr:col>3</xdr:col>
      <xdr:colOff>2724150</xdr:colOff>
      <xdr:row>9</xdr:row>
      <xdr:rowOff>3924299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4876800" y="4838700"/>
          <a:ext cx="2571750" cy="4019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34637</xdr:colOff>
      <xdr:row>10</xdr:row>
      <xdr:rowOff>121226</xdr:rowOff>
    </xdr:from>
    <xdr:to>
      <xdr:col>3</xdr:col>
      <xdr:colOff>4970318</xdr:colOff>
      <xdr:row>11</xdr:row>
      <xdr:rowOff>2216726</xdr:rowOff>
    </xdr:to>
    <xdr:pic>
      <xdr:nvPicPr>
        <xdr:cNvPr id="4" name="3FD66AEC-201E-4FBC-B6D5-D038B1E6CD88" descr="3FD66AEC-201E-4FBC-B6D5-D038B1E6CD8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27864" y="9005453"/>
          <a:ext cx="4935681" cy="2251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51954</xdr:colOff>
      <xdr:row>12</xdr:row>
      <xdr:rowOff>51954</xdr:rowOff>
    </xdr:from>
    <xdr:to>
      <xdr:col>3</xdr:col>
      <xdr:colOff>4987635</xdr:colOff>
      <xdr:row>13</xdr:row>
      <xdr:rowOff>2147454</xdr:rowOff>
    </xdr:to>
    <xdr:pic>
      <xdr:nvPicPr>
        <xdr:cNvPr id="12" name="3FD66AEC-201E-4FBC-B6D5-D038B1E6CD88" descr="3FD66AEC-201E-4FBC-B6D5-D038B1E6CD8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45181" y="11499272"/>
          <a:ext cx="4935681" cy="2251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380088</xdr:colOff>
      <xdr:row>14</xdr:row>
      <xdr:rowOff>136589</xdr:rowOff>
    </xdr:from>
    <xdr:to>
      <xdr:col>3</xdr:col>
      <xdr:colOff>4420352</xdr:colOff>
      <xdr:row>15</xdr:row>
      <xdr:rowOff>1897362</xdr:rowOff>
    </xdr:to>
    <xdr:pic>
      <xdr:nvPicPr>
        <xdr:cNvPr id="14" name="Рисунок 13" descr="pro1001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073315" y="14424089"/>
          <a:ext cx="4040264" cy="2695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4730750</xdr:colOff>
      <xdr:row>17</xdr:row>
      <xdr:rowOff>3023106</xdr:rowOff>
    </xdr:to>
    <xdr:pic>
      <xdr:nvPicPr>
        <xdr:cNvPr id="15" name="Рисунок 14" descr="про 200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693227" y="16919864"/>
          <a:ext cx="4730750" cy="3178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51474</xdr:colOff>
      <xdr:row>27</xdr:row>
      <xdr:rowOff>44114</xdr:rowOff>
    </xdr:from>
    <xdr:to>
      <xdr:col>4</xdr:col>
      <xdr:colOff>3760727</xdr:colOff>
      <xdr:row>27</xdr:row>
      <xdr:rowOff>3390900</xdr:rowOff>
    </xdr:to>
    <xdr:pic>
      <xdr:nvPicPr>
        <xdr:cNvPr id="89" name="Picture 2" descr="IQ2HC4)5~3B`~9X)YF~@G2P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4547274" y="71710214"/>
          <a:ext cx="4966553" cy="3346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40836</xdr:colOff>
      <xdr:row>28</xdr:row>
      <xdr:rowOff>48885</xdr:rowOff>
    </xdr:from>
    <xdr:to>
      <xdr:col>4</xdr:col>
      <xdr:colOff>3765429</xdr:colOff>
      <xdr:row>28</xdr:row>
      <xdr:rowOff>3786187</xdr:rowOff>
    </xdr:to>
    <xdr:pic>
      <xdr:nvPicPr>
        <xdr:cNvPr id="9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4536636" y="75182085"/>
          <a:ext cx="4981893" cy="373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63383</xdr:colOff>
      <xdr:row>29</xdr:row>
      <xdr:rowOff>35276</xdr:rowOff>
    </xdr:from>
    <xdr:to>
      <xdr:col>4</xdr:col>
      <xdr:colOff>3688230</xdr:colOff>
      <xdr:row>29</xdr:row>
      <xdr:rowOff>3762375</xdr:rowOff>
    </xdr:to>
    <xdr:pic>
      <xdr:nvPicPr>
        <xdr:cNvPr id="91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4559183" y="79016576"/>
          <a:ext cx="4882147" cy="3727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88943</xdr:colOff>
      <xdr:row>30</xdr:row>
      <xdr:rowOff>49313</xdr:rowOff>
    </xdr:from>
    <xdr:to>
      <xdr:col>4</xdr:col>
      <xdr:colOff>3767058</xdr:colOff>
      <xdr:row>30</xdr:row>
      <xdr:rowOff>4225637</xdr:rowOff>
    </xdr:to>
    <xdr:pic>
      <xdr:nvPicPr>
        <xdr:cNvPr id="9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4584743" y="82878713"/>
          <a:ext cx="4935415" cy="4176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68903</xdr:colOff>
      <xdr:row>31</xdr:row>
      <xdr:rowOff>39650</xdr:rowOff>
    </xdr:from>
    <xdr:to>
      <xdr:col>4</xdr:col>
      <xdr:colOff>3524995</xdr:colOff>
      <xdr:row>32</xdr:row>
      <xdr:rowOff>0</xdr:rowOff>
    </xdr:to>
    <xdr:pic>
      <xdr:nvPicPr>
        <xdr:cNvPr id="93" name="Picture 6" descr="@6PLH0Y2XI7GBJ%[$~44KBO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4564703" y="87136250"/>
          <a:ext cx="4713392" cy="396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942772</xdr:colOff>
      <xdr:row>32</xdr:row>
      <xdr:rowOff>116340</xdr:rowOff>
    </xdr:from>
    <xdr:to>
      <xdr:col>4</xdr:col>
      <xdr:colOff>2781300</xdr:colOff>
      <xdr:row>32</xdr:row>
      <xdr:rowOff>3771899</xdr:rowOff>
    </xdr:to>
    <xdr:pic>
      <xdr:nvPicPr>
        <xdr:cNvPr id="9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5438572" y="91213440"/>
          <a:ext cx="3095828" cy="3655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47623</xdr:colOff>
      <xdr:row>35</xdr:row>
      <xdr:rowOff>59090</xdr:rowOff>
    </xdr:from>
    <xdr:to>
      <xdr:col>4</xdr:col>
      <xdr:colOff>3693754</xdr:colOff>
      <xdr:row>35</xdr:row>
      <xdr:rowOff>3714750</xdr:rowOff>
    </xdr:to>
    <xdr:pic>
      <xdr:nvPicPr>
        <xdr:cNvPr id="9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4543423" y="102624290"/>
          <a:ext cx="4903431" cy="3655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95249</xdr:colOff>
      <xdr:row>36</xdr:row>
      <xdr:rowOff>30022</xdr:rowOff>
    </xdr:from>
    <xdr:to>
      <xdr:col>4</xdr:col>
      <xdr:colOff>3707043</xdr:colOff>
      <xdr:row>36</xdr:row>
      <xdr:rowOff>3857625</xdr:rowOff>
    </xdr:to>
    <xdr:pic>
      <xdr:nvPicPr>
        <xdr:cNvPr id="9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4591049" y="106443322"/>
          <a:ext cx="4869094" cy="3827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105832</xdr:colOff>
      <xdr:row>38</xdr:row>
      <xdr:rowOff>67028</xdr:rowOff>
    </xdr:from>
    <xdr:to>
      <xdr:col>4</xdr:col>
      <xdr:colOff>3759594</xdr:colOff>
      <xdr:row>38</xdr:row>
      <xdr:rowOff>3124200</xdr:rowOff>
    </xdr:to>
    <xdr:pic>
      <xdr:nvPicPr>
        <xdr:cNvPr id="97" name="Picture 24" descr="041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4601632" y="114519428"/>
          <a:ext cx="4911062" cy="3057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88193</xdr:colOff>
      <xdr:row>39</xdr:row>
      <xdr:rowOff>151692</xdr:rowOff>
    </xdr:from>
    <xdr:to>
      <xdr:col>4</xdr:col>
      <xdr:colOff>3675822</xdr:colOff>
      <xdr:row>39</xdr:row>
      <xdr:rowOff>3467100</xdr:rowOff>
    </xdr:to>
    <xdr:pic>
      <xdr:nvPicPr>
        <xdr:cNvPr id="98" name="Picture 30" descr="020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4583993" y="117956892"/>
          <a:ext cx="4844929" cy="3315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74082</xdr:colOff>
      <xdr:row>40</xdr:row>
      <xdr:rowOff>127000</xdr:rowOff>
    </xdr:from>
    <xdr:to>
      <xdr:col>4</xdr:col>
      <xdr:colOff>3701728</xdr:colOff>
      <xdr:row>40</xdr:row>
      <xdr:rowOff>3714750</xdr:rowOff>
    </xdr:to>
    <xdr:pic>
      <xdr:nvPicPr>
        <xdr:cNvPr id="9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4569882" y="121666000"/>
          <a:ext cx="4884946" cy="358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176893</xdr:colOff>
      <xdr:row>1</xdr:row>
      <xdr:rowOff>40820</xdr:rowOff>
    </xdr:from>
    <xdr:to>
      <xdr:col>2</xdr:col>
      <xdr:colOff>3139750</xdr:colOff>
      <xdr:row>2</xdr:row>
      <xdr:rowOff>176892</xdr:rowOff>
    </xdr:to>
    <xdr:sp macro="" textlink="">
      <xdr:nvSpPr>
        <xdr:cNvPr id="100" name="Скругленный прямоугольник 99">
          <a:hlinkClick xmlns:r="http://schemas.openxmlformats.org/officeDocument/2006/relationships" r:id="rId12"/>
        </xdr:cNvPr>
        <xdr:cNvSpPr/>
      </xdr:nvSpPr>
      <xdr:spPr>
        <a:xfrm>
          <a:off x="1396093" y="155120"/>
          <a:ext cx="2962857" cy="32657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3</xdr:col>
      <xdr:colOff>29958</xdr:colOff>
      <xdr:row>33</xdr:row>
      <xdr:rowOff>41773</xdr:rowOff>
    </xdr:from>
    <xdr:to>
      <xdr:col>4</xdr:col>
      <xdr:colOff>3551726</xdr:colOff>
      <xdr:row>33</xdr:row>
      <xdr:rowOff>3771900</xdr:rowOff>
    </xdr:to>
    <xdr:pic>
      <xdr:nvPicPr>
        <xdr:cNvPr id="101" name="Picture 7" descr="TM2P@[2{UB%QS@C[XF4Y]@4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4525758" y="94986973"/>
          <a:ext cx="4779068" cy="3730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145518</xdr:colOff>
      <xdr:row>34</xdr:row>
      <xdr:rowOff>82903</xdr:rowOff>
    </xdr:from>
    <xdr:to>
      <xdr:col>4</xdr:col>
      <xdr:colOff>3650484</xdr:colOff>
      <xdr:row>34</xdr:row>
      <xdr:rowOff>3714750</xdr:rowOff>
    </xdr:to>
    <xdr:pic>
      <xdr:nvPicPr>
        <xdr:cNvPr id="10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4641318" y="98838103"/>
          <a:ext cx="4762266" cy="3631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72316</xdr:colOff>
      <xdr:row>37</xdr:row>
      <xdr:rowOff>89076</xdr:rowOff>
    </xdr:from>
    <xdr:to>
      <xdr:col>4</xdr:col>
      <xdr:colOff>3785853</xdr:colOff>
      <xdr:row>37</xdr:row>
      <xdr:rowOff>4071938</xdr:rowOff>
    </xdr:to>
    <xdr:pic>
      <xdr:nvPicPr>
        <xdr:cNvPr id="10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4568116" y="110388576"/>
          <a:ext cx="4970837" cy="3982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126292</xdr:colOff>
      <xdr:row>41</xdr:row>
      <xdr:rowOff>114300</xdr:rowOff>
    </xdr:from>
    <xdr:to>
      <xdr:col>4</xdr:col>
      <xdr:colOff>3668140</xdr:colOff>
      <xdr:row>41</xdr:row>
      <xdr:rowOff>3352800</xdr:rowOff>
    </xdr:to>
    <xdr:pic>
      <xdr:nvPicPr>
        <xdr:cNvPr id="104" name="Picture 29" descr="`ELN`4{FKE9RAWEQWC`X$%O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4622092" y="125501400"/>
          <a:ext cx="4799148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5672</xdr:colOff>
      <xdr:row>42</xdr:row>
      <xdr:rowOff>68521</xdr:rowOff>
    </xdr:from>
    <xdr:to>
      <xdr:col>4</xdr:col>
      <xdr:colOff>3844107</xdr:colOff>
      <xdr:row>42</xdr:row>
      <xdr:rowOff>3009900</xdr:rowOff>
    </xdr:to>
    <xdr:pic>
      <xdr:nvPicPr>
        <xdr:cNvPr id="105" name="Picture 31" descr="026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4501472" y="128922721"/>
          <a:ext cx="5095735" cy="2941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47626</xdr:colOff>
      <xdr:row>44</xdr:row>
      <xdr:rowOff>71436</xdr:rowOff>
    </xdr:from>
    <xdr:to>
      <xdr:col>4</xdr:col>
      <xdr:colOff>3693754</xdr:colOff>
      <xdr:row>44</xdr:row>
      <xdr:rowOff>3619500</xdr:rowOff>
    </xdr:to>
    <xdr:pic>
      <xdr:nvPicPr>
        <xdr:cNvPr id="110" name="图片 1" descr="Y8001-18P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43426" y="147251736"/>
          <a:ext cx="4903428" cy="3548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71438</xdr:colOff>
      <xdr:row>45</xdr:row>
      <xdr:rowOff>20265</xdr:rowOff>
    </xdr:from>
    <xdr:to>
      <xdr:col>4</xdr:col>
      <xdr:colOff>3683228</xdr:colOff>
      <xdr:row>45</xdr:row>
      <xdr:rowOff>3159242</xdr:rowOff>
    </xdr:to>
    <xdr:pic>
      <xdr:nvPicPr>
        <xdr:cNvPr id="111" name="图片 52" descr="Y8006-B-8P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67238" y="151086765"/>
          <a:ext cx="4869090" cy="3138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40533</xdr:colOff>
      <xdr:row>46</xdr:row>
      <xdr:rowOff>40532</xdr:rowOff>
    </xdr:from>
    <xdr:to>
      <xdr:col>4</xdr:col>
      <xdr:colOff>3810862</xdr:colOff>
      <xdr:row>47</xdr:row>
      <xdr:rowOff>6106</xdr:rowOff>
    </xdr:to>
    <xdr:pic>
      <xdr:nvPicPr>
        <xdr:cNvPr id="112" name="图片 72" descr="Y8008-C-3P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36333" y="154307432"/>
          <a:ext cx="5027629" cy="2918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60797</xdr:colOff>
      <xdr:row>47</xdr:row>
      <xdr:rowOff>46572</xdr:rowOff>
    </xdr:from>
    <xdr:to>
      <xdr:col>4</xdr:col>
      <xdr:colOff>3801904</xdr:colOff>
      <xdr:row>47</xdr:row>
      <xdr:rowOff>2916761</xdr:rowOff>
    </xdr:to>
    <xdr:pic>
      <xdr:nvPicPr>
        <xdr:cNvPr id="113" name="图片 73" descr="Y8008-C-5P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56597" y="157285272"/>
          <a:ext cx="4998407" cy="2870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38099</xdr:colOff>
      <xdr:row>48</xdr:row>
      <xdr:rowOff>57150</xdr:rowOff>
    </xdr:from>
    <xdr:to>
      <xdr:col>4</xdr:col>
      <xdr:colOff>3807844</xdr:colOff>
      <xdr:row>48</xdr:row>
      <xdr:rowOff>3276600</xdr:rowOff>
    </xdr:to>
    <xdr:pic>
      <xdr:nvPicPr>
        <xdr:cNvPr id="114" name="图片 19" descr="Y8003-3P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33899" y="160420050"/>
          <a:ext cx="5027045" cy="321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57149</xdr:colOff>
      <xdr:row>50</xdr:row>
      <xdr:rowOff>38100</xdr:rowOff>
    </xdr:from>
    <xdr:to>
      <xdr:col>4</xdr:col>
      <xdr:colOff>3834570</xdr:colOff>
      <xdr:row>51</xdr:row>
      <xdr:rowOff>0</xdr:rowOff>
    </xdr:to>
    <xdr:pic>
      <xdr:nvPicPr>
        <xdr:cNvPr id="115" name="图片 18" descr="Y8003-1W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52949" y="164020500"/>
          <a:ext cx="5034721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51</xdr:row>
      <xdr:rowOff>19050</xdr:rowOff>
    </xdr:from>
    <xdr:to>
      <xdr:col>4</xdr:col>
      <xdr:colOff>3822039</xdr:colOff>
      <xdr:row>51</xdr:row>
      <xdr:rowOff>2095500</xdr:rowOff>
    </xdr:to>
    <xdr:pic>
      <xdr:nvPicPr>
        <xdr:cNvPr id="116" name="图片 43" descr="Y8006-1W-2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33900" y="166744650"/>
          <a:ext cx="5041239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38099</xdr:colOff>
      <xdr:row>52</xdr:row>
      <xdr:rowOff>38100</xdr:rowOff>
    </xdr:from>
    <xdr:to>
      <xdr:col>5</xdr:col>
      <xdr:colOff>950</xdr:colOff>
      <xdr:row>52</xdr:row>
      <xdr:rowOff>2171700</xdr:rowOff>
    </xdr:to>
    <xdr:pic>
      <xdr:nvPicPr>
        <xdr:cNvPr id="117" name="图片 44" descr="Y8006-2W-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533899" y="169164000"/>
          <a:ext cx="5068251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952500</xdr:colOff>
      <xdr:row>6</xdr:row>
      <xdr:rowOff>225592</xdr:rowOff>
    </xdr:from>
    <xdr:to>
      <xdr:col>4</xdr:col>
      <xdr:colOff>2881313</xdr:colOff>
      <xdr:row>6</xdr:row>
      <xdr:rowOff>3333750</xdr:rowOff>
    </xdr:to>
    <xdr:pic>
      <xdr:nvPicPr>
        <xdr:cNvPr id="118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5429250" y="2011530"/>
          <a:ext cx="3167063" cy="3108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38740</xdr:colOff>
      <xdr:row>7</xdr:row>
      <xdr:rowOff>50131</xdr:rowOff>
    </xdr:from>
    <xdr:to>
      <xdr:col>4</xdr:col>
      <xdr:colOff>3844637</xdr:colOff>
      <xdr:row>7</xdr:row>
      <xdr:rowOff>3314700</xdr:rowOff>
    </xdr:to>
    <xdr:pic>
      <xdr:nvPicPr>
        <xdr:cNvPr id="119" name="Picture 2049" descr="C:\Documents and Settings\Administrator\Application Data\Tencent\Users\1615210817\QQ\WinTemp\RichOle\RL[ED]DN@E8@95I4P0O0P]S.jpg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4524149" y="5314858"/>
          <a:ext cx="5052806" cy="3264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-1</xdr:colOff>
      <xdr:row>8</xdr:row>
      <xdr:rowOff>76200</xdr:rowOff>
    </xdr:from>
    <xdr:to>
      <xdr:col>4</xdr:col>
      <xdr:colOff>3700346</xdr:colOff>
      <xdr:row>8</xdr:row>
      <xdr:rowOff>3314700</xdr:rowOff>
    </xdr:to>
    <xdr:pic>
      <xdr:nvPicPr>
        <xdr:cNvPr id="120" name="Picture 2897" descr="D:\My Documents\Tencent Files\1615210817\Image\7CVNF24GQKWIKT]ZP8V)L[N.jpg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4495799" y="8839200"/>
          <a:ext cx="4957647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3808782</xdr:colOff>
      <xdr:row>10</xdr:row>
      <xdr:rowOff>50131</xdr:rowOff>
    </xdr:to>
    <xdr:pic>
      <xdr:nvPicPr>
        <xdr:cNvPr id="121" name="图片 1" descr="IQ2HC4)5~3B`~9X)YF~@G2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12230100"/>
          <a:ext cx="5066082" cy="3517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4</xdr:col>
      <xdr:colOff>3810000</xdr:colOff>
      <xdr:row>10</xdr:row>
      <xdr:rowOff>3447047</xdr:rowOff>
    </xdr:to>
    <xdr:pic>
      <xdr:nvPicPr>
        <xdr:cNvPr id="122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523509" y="15693736"/>
          <a:ext cx="5018809" cy="3408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25066</xdr:colOff>
      <xdr:row>11</xdr:row>
      <xdr:rowOff>25066</xdr:rowOff>
    </xdr:from>
    <xdr:to>
      <xdr:col>4</xdr:col>
      <xdr:colOff>3810000</xdr:colOff>
      <xdr:row>11</xdr:row>
      <xdr:rowOff>3383881</xdr:rowOff>
    </xdr:to>
    <xdr:pic>
      <xdr:nvPicPr>
        <xdr:cNvPr id="123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510475" y="19144339"/>
          <a:ext cx="5031843" cy="335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4</xdr:col>
      <xdr:colOff>3772637</xdr:colOff>
      <xdr:row>13</xdr:row>
      <xdr:rowOff>25066</xdr:rowOff>
    </xdr:to>
    <xdr:pic>
      <xdr:nvPicPr>
        <xdr:cNvPr id="124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495800" y="22631400"/>
          <a:ext cx="5029937" cy="3492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125329</xdr:colOff>
      <xdr:row>13</xdr:row>
      <xdr:rowOff>150396</xdr:rowOff>
    </xdr:from>
    <xdr:to>
      <xdr:col>4</xdr:col>
      <xdr:colOff>3717241</xdr:colOff>
      <xdr:row>14</xdr:row>
      <xdr:rowOff>50132</xdr:rowOff>
    </xdr:to>
    <xdr:pic>
      <xdr:nvPicPr>
        <xdr:cNvPr id="125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4621129" y="26248896"/>
          <a:ext cx="4849212" cy="3366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75195</xdr:colOff>
      <xdr:row>14</xdr:row>
      <xdr:rowOff>150394</xdr:rowOff>
    </xdr:from>
    <xdr:to>
      <xdr:col>4</xdr:col>
      <xdr:colOff>3775363</xdr:colOff>
      <xdr:row>14</xdr:row>
      <xdr:rowOff>3333749</xdr:rowOff>
    </xdr:to>
    <xdr:pic>
      <xdr:nvPicPr>
        <xdr:cNvPr id="126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560604" y="29660576"/>
          <a:ext cx="4947077" cy="318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3459078</xdr:rowOff>
    </xdr:from>
    <xdr:to>
      <xdr:col>4</xdr:col>
      <xdr:colOff>3772637</xdr:colOff>
      <xdr:row>16</xdr:row>
      <xdr:rowOff>55897</xdr:rowOff>
    </xdr:to>
    <xdr:pic>
      <xdr:nvPicPr>
        <xdr:cNvPr id="127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4495800" y="33024678"/>
          <a:ext cx="5029937" cy="3531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48309</xdr:colOff>
      <xdr:row>16</xdr:row>
      <xdr:rowOff>125329</xdr:rowOff>
    </xdr:from>
    <xdr:to>
      <xdr:col>4</xdr:col>
      <xdr:colOff>3775364</xdr:colOff>
      <xdr:row>17</xdr:row>
      <xdr:rowOff>0</xdr:rowOff>
    </xdr:to>
    <xdr:pic>
      <xdr:nvPicPr>
        <xdr:cNvPr id="128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4533718" y="36562784"/>
          <a:ext cx="4973964" cy="3338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4</xdr:col>
      <xdr:colOff>3792682</xdr:colOff>
      <xdr:row>17</xdr:row>
      <xdr:rowOff>3333750</xdr:rowOff>
    </xdr:to>
    <xdr:pic>
      <xdr:nvPicPr>
        <xdr:cNvPr id="129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4485409" y="39901091"/>
          <a:ext cx="5039591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-1</xdr:colOff>
      <xdr:row>18</xdr:row>
      <xdr:rowOff>0</xdr:rowOff>
    </xdr:from>
    <xdr:to>
      <xdr:col>4</xdr:col>
      <xdr:colOff>3543300</xdr:colOff>
      <xdr:row>18</xdr:row>
      <xdr:rowOff>3408948</xdr:rowOff>
    </xdr:to>
    <xdr:pic>
      <xdr:nvPicPr>
        <xdr:cNvPr id="130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4495799" y="43434000"/>
          <a:ext cx="4800601" cy="3408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3290453</xdr:colOff>
      <xdr:row>19</xdr:row>
      <xdr:rowOff>0</xdr:rowOff>
    </xdr:from>
    <xdr:to>
      <xdr:col>4</xdr:col>
      <xdr:colOff>3792681</xdr:colOff>
      <xdr:row>19</xdr:row>
      <xdr:rowOff>3463635</xdr:rowOff>
    </xdr:to>
    <xdr:pic>
      <xdr:nvPicPr>
        <xdr:cNvPr id="131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4485408" y="46828364"/>
          <a:ext cx="5039591" cy="3463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3827318</xdr:colOff>
      <xdr:row>20</xdr:row>
      <xdr:rowOff>3408947</xdr:rowOff>
    </xdr:to>
    <xdr:pic>
      <xdr:nvPicPr>
        <xdr:cNvPr id="132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4485409" y="50292000"/>
          <a:ext cx="5074227" cy="3408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4</xdr:col>
      <xdr:colOff>3772637</xdr:colOff>
      <xdr:row>22</xdr:row>
      <xdr:rowOff>25065</xdr:rowOff>
    </xdr:to>
    <xdr:pic>
      <xdr:nvPicPr>
        <xdr:cNvPr id="133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495800" y="53835300"/>
          <a:ext cx="5029937" cy="349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4</xdr:col>
      <xdr:colOff>3772637</xdr:colOff>
      <xdr:row>23</xdr:row>
      <xdr:rowOff>25065</xdr:rowOff>
    </xdr:to>
    <xdr:pic>
      <xdr:nvPicPr>
        <xdr:cNvPr id="134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4495800" y="57302400"/>
          <a:ext cx="5029937" cy="349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3844927</xdr:colOff>
      <xdr:row>24</xdr:row>
      <xdr:rowOff>75197</xdr:rowOff>
    </xdr:to>
    <xdr:pic>
      <xdr:nvPicPr>
        <xdr:cNvPr id="135" name="Picture 503" descr="C:\Documents and Settings\Administrator\Application Data\Tencent\Users\838152012\QQ\WinTemp\RichOle\~ZXJ@QWIBMLN@3~Y36T`J0I.jpg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4495800" y="60769500"/>
          <a:ext cx="5102227" cy="3542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3772637</xdr:colOff>
      <xdr:row>25</xdr:row>
      <xdr:rowOff>25065</xdr:rowOff>
    </xdr:to>
    <xdr:pic>
      <xdr:nvPicPr>
        <xdr:cNvPr id="136" name="Picture 1468" descr="EQ0L0H6X7_A9]QQM46AZUQW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4495800" y="64236600"/>
          <a:ext cx="5029937" cy="349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4</xdr:col>
      <xdr:colOff>3808782</xdr:colOff>
      <xdr:row>26</xdr:row>
      <xdr:rowOff>0</xdr:rowOff>
    </xdr:to>
    <xdr:pic>
      <xdr:nvPicPr>
        <xdr:cNvPr id="137" name="Picture 1465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4495800" y="67703700"/>
          <a:ext cx="5066082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91016</xdr:colOff>
      <xdr:row>59</xdr:row>
      <xdr:rowOff>194029</xdr:rowOff>
    </xdr:from>
    <xdr:to>
      <xdr:col>2</xdr:col>
      <xdr:colOff>1111249</xdr:colOff>
      <xdr:row>59</xdr:row>
      <xdr:rowOff>775054</xdr:rowOff>
    </xdr:to>
    <xdr:pic>
      <xdr:nvPicPr>
        <xdr:cNvPr id="77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89766" y="40945154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384175</xdr:colOff>
      <xdr:row>35</xdr:row>
      <xdr:rowOff>79375</xdr:rowOff>
    </xdr:from>
    <xdr:to>
      <xdr:col>3</xdr:col>
      <xdr:colOff>936625</xdr:colOff>
      <xdr:row>36</xdr:row>
      <xdr:rowOff>936625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3082925" y="30575250"/>
          <a:ext cx="2251075" cy="196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460374</xdr:colOff>
      <xdr:row>45</xdr:row>
      <xdr:rowOff>85725</xdr:rowOff>
    </xdr:from>
    <xdr:to>
      <xdr:col>3</xdr:col>
      <xdr:colOff>238124</xdr:colOff>
      <xdr:row>46</xdr:row>
      <xdr:rowOff>730250</xdr:rowOff>
    </xdr:to>
    <xdr:pic>
      <xdr:nvPicPr>
        <xdr:cNvPr id="9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3159124" y="28994100"/>
          <a:ext cx="1476375" cy="159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539750</xdr:colOff>
      <xdr:row>47</xdr:row>
      <xdr:rowOff>234949</xdr:rowOff>
    </xdr:from>
    <xdr:to>
      <xdr:col>3</xdr:col>
      <xdr:colOff>428625</xdr:colOff>
      <xdr:row>48</xdr:row>
      <xdr:rowOff>761999</xdr:rowOff>
    </xdr:to>
    <xdr:pic>
      <xdr:nvPicPr>
        <xdr:cNvPr id="9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238500" y="31048324"/>
          <a:ext cx="15875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31751</xdr:colOff>
      <xdr:row>41</xdr:row>
      <xdr:rowOff>47625</xdr:rowOff>
    </xdr:from>
    <xdr:to>
      <xdr:col>3</xdr:col>
      <xdr:colOff>952500</xdr:colOff>
      <xdr:row>42</xdr:row>
      <xdr:rowOff>968374</xdr:rowOff>
    </xdr:to>
    <xdr:pic>
      <xdr:nvPicPr>
        <xdr:cNvPr id="122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730501" y="24130000"/>
          <a:ext cx="2619374" cy="1936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123824</xdr:colOff>
      <xdr:row>53</xdr:row>
      <xdr:rowOff>56798</xdr:rowOff>
    </xdr:from>
    <xdr:to>
      <xdr:col>3</xdr:col>
      <xdr:colOff>1390650</xdr:colOff>
      <xdr:row>56</xdr:row>
      <xdr:rowOff>1143000</xdr:rowOff>
    </xdr:to>
    <xdr:pic>
      <xdr:nvPicPr>
        <xdr:cNvPr id="12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822574" y="51110798"/>
          <a:ext cx="2965451" cy="32452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473075</xdr:colOff>
      <xdr:row>43</xdr:row>
      <xdr:rowOff>122746</xdr:rowOff>
    </xdr:from>
    <xdr:to>
      <xdr:col>3</xdr:col>
      <xdr:colOff>1025525</xdr:colOff>
      <xdr:row>44</xdr:row>
      <xdr:rowOff>1041400</xdr:rowOff>
    </xdr:to>
    <xdr:pic>
      <xdr:nvPicPr>
        <xdr:cNvPr id="170" name="图片 11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3178175" y="39232396"/>
          <a:ext cx="2247900" cy="2328354"/>
        </a:xfrm>
        <a:prstGeom prst="rect">
          <a:avLst/>
        </a:prstGeom>
        <a:noFill/>
      </xdr:spPr>
    </xdr:pic>
    <xdr:clientData/>
  </xdr:twoCellAnchor>
  <xdr:twoCellAnchor>
    <xdr:from>
      <xdr:col>2</xdr:col>
      <xdr:colOff>449930</xdr:colOff>
      <xdr:row>49</xdr:row>
      <xdr:rowOff>428625</xdr:rowOff>
    </xdr:from>
    <xdr:to>
      <xdr:col>3</xdr:col>
      <xdr:colOff>555625</xdr:colOff>
      <xdr:row>50</xdr:row>
      <xdr:rowOff>857250</xdr:rowOff>
    </xdr:to>
    <xdr:pic>
      <xdr:nvPicPr>
        <xdr:cNvPr id="171" name="图片 121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145505" y="79314675"/>
          <a:ext cx="1353470" cy="1524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666750</xdr:colOff>
      <xdr:row>51</xdr:row>
      <xdr:rowOff>101600</xdr:rowOff>
    </xdr:from>
    <xdr:to>
      <xdr:col>3</xdr:col>
      <xdr:colOff>825500</xdr:colOff>
      <xdr:row>52</xdr:row>
      <xdr:rowOff>692159</xdr:rowOff>
    </xdr:to>
    <xdr:pic>
      <xdr:nvPicPr>
        <xdr:cNvPr id="172" name="图片 122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3362325" y="81178400"/>
          <a:ext cx="1406525" cy="1552584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264584</xdr:colOff>
      <xdr:row>24</xdr:row>
      <xdr:rowOff>88194</xdr:rowOff>
    </xdr:from>
    <xdr:to>
      <xdr:col>3</xdr:col>
      <xdr:colOff>582083</xdr:colOff>
      <xdr:row>25</xdr:row>
      <xdr:rowOff>476250</xdr:rowOff>
    </xdr:to>
    <xdr:pic>
      <xdr:nvPicPr>
        <xdr:cNvPr id="20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960159" y="53380569"/>
          <a:ext cx="1565274" cy="1007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335138</xdr:colOff>
      <xdr:row>26</xdr:row>
      <xdr:rowOff>88193</xdr:rowOff>
    </xdr:from>
    <xdr:to>
      <xdr:col>3</xdr:col>
      <xdr:colOff>670277</xdr:colOff>
      <xdr:row>27</xdr:row>
      <xdr:rowOff>527808</xdr:rowOff>
    </xdr:to>
    <xdr:pic>
      <xdr:nvPicPr>
        <xdr:cNvPr id="20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3030713" y="54590243"/>
          <a:ext cx="1582914" cy="107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723899</xdr:colOff>
      <xdr:row>28</xdr:row>
      <xdr:rowOff>189443</xdr:rowOff>
    </xdr:from>
    <xdr:to>
      <xdr:col>3</xdr:col>
      <xdr:colOff>312560</xdr:colOff>
      <xdr:row>29</xdr:row>
      <xdr:rowOff>542222</xdr:rowOff>
    </xdr:to>
    <xdr:pic>
      <xdr:nvPicPr>
        <xdr:cNvPr id="21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 rot="5400000">
          <a:off x="3589865" y="25574627"/>
          <a:ext cx="962379" cy="1284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233" name="Скругленный прямоугольник 232">
          <a:hlinkClick xmlns:r="http://schemas.openxmlformats.org/officeDocument/2006/relationships" r:id="rId12"/>
        </xdr:cNvPr>
        <xdr:cNvSpPr/>
      </xdr:nvSpPr>
      <xdr:spPr>
        <a:xfrm>
          <a:off x="367393" y="1292679"/>
          <a:ext cx="2054679" cy="28574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47625</xdr:colOff>
      <xdr:row>12</xdr:row>
      <xdr:rowOff>38100</xdr:rowOff>
    </xdr:from>
    <xdr:to>
      <xdr:col>2</xdr:col>
      <xdr:colOff>1276350</xdr:colOff>
      <xdr:row>13</xdr:row>
      <xdr:rowOff>400050</xdr:rowOff>
    </xdr:to>
    <xdr:sp macro="" textlink="">
      <xdr:nvSpPr>
        <xdr:cNvPr id="259" name="Рисунок 76"/>
        <xdr:cNvSpPr>
          <a:spLocks noChangeAspect="1" noChangeArrowheads="1"/>
        </xdr:cNvSpPr>
      </xdr:nvSpPr>
      <xdr:spPr bwMode="auto">
        <a:xfrm>
          <a:off x="2714625" y="5638800"/>
          <a:ext cx="1228725" cy="16287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2</xdr:col>
      <xdr:colOff>1675040</xdr:colOff>
      <xdr:row>12</xdr:row>
      <xdr:rowOff>19051</xdr:rowOff>
    </xdr:from>
    <xdr:to>
      <xdr:col>2</xdr:col>
      <xdr:colOff>1676128</xdr:colOff>
      <xdr:row>12</xdr:row>
      <xdr:rowOff>1211037</xdr:rowOff>
    </xdr:to>
    <xdr:pic>
      <xdr:nvPicPr>
        <xdr:cNvPr id="260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4342040" y="5619751"/>
          <a:ext cx="1827712" cy="11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1792061</xdr:colOff>
      <xdr:row>71</xdr:row>
      <xdr:rowOff>65314</xdr:rowOff>
    </xdr:from>
    <xdr:to>
      <xdr:col>3</xdr:col>
      <xdr:colOff>1815</xdr:colOff>
      <xdr:row>75</xdr:row>
      <xdr:rowOff>220435</xdr:rowOff>
    </xdr:to>
    <xdr:pic>
      <xdr:nvPicPr>
        <xdr:cNvPr id="263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4459061" y="9466489"/>
          <a:ext cx="18546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1739809</xdr:colOff>
      <xdr:row>74</xdr:row>
      <xdr:rowOff>59871</xdr:rowOff>
    </xdr:from>
    <xdr:to>
      <xdr:col>2</xdr:col>
      <xdr:colOff>1692728</xdr:colOff>
      <xdr:row>78</xdr:row>
      <xdr:rowOff>97971</xdr:rowOff>
    </xdr:to>
    <xdr:pic>
      <xdr:nvPicPr>
        <xdr:cNvPr id="266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4406809" y="13261521"/>
          <a:ext cx="1734094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1792061</xdr:colOff>
      <xdr:row>71</xdr:row>
      <xdr:rowOff>65314</xdr:rowOff>
    </xdr:from>
    <xdr:to>
      <xdr:col>5</xdr:col>
      <xdr:colOff>1815</xdr:colOff>
      <xdr:row>75</xdr:row>
      <xdr:rowOff>220435</xdr:rowOff>
    </xdr:to>
    <xdr:pic>
      <xdr:nvPicPr>
        <xdr:cNvPr id="267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4401911" y="49823914"/>
          <a:ext cx="4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12</xdr:row>
      <xdr:rowOff>76200</xdr:rowOff>
    </xdr:from>
    <xdr:to>
      <xdr:col>3</xdr:col>
      <xdr:colOff>303712</xdr:colOff>
      <xdr:row>12</xdr:row>
      <xdr:rowOff>1181100</xdr:rowOff>
    </xdr:to>
    <xdr:pic>
      <xdr:nvPicPr>
        <xdr:cNvPr id="276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876550" y="46005750"/>
          <a:ext cx="1827712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13</xdr:row>
      <xdr:rowOff>95250</xdr:rowOff>
    </xdr:from>
    <xdr:to>
      <xdr:col>3</xdr:col>
      <xdr:colOff>1199048</xdr:colOff>
      <xdr:row>13</xdr:row>
      <xdr:rowOff>1236890</xdr:rowOff>
    </xdr:to>
    <xdr:pic>
      <xdr:nvPicPr>
        <xdr:cNvPr id="277" name="Picture 1106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3810000" y="47301150"/>
          <a:ext cx="1789598" cy="114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14</xdr:row>
      <xdr:rowOff>76200</xdr:rowOff>
    </xdr:from>
    <xdr:to>
      <xdr:col>4</xdr:col>
      <xdr:colOff>1170865</xdr:colOff>
      <xdr:row>14</xdr:row>
      <xdr:rowOff>1227363</xdr:rowOff>
    </xdr:to>
    <xdr:pic>
      <xdr:nvPicPr>
        <xdr:cNvPr id="278" name="Picture 1208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5276850" y="11239500"/>
          <a:ext cx="1780465" cy="1151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91016</xdr:colOff>
      <xdr:row>58</xdr:row>
      <xdr:rowOff>194029</xdr:rowOff>
    </xdr:from>
    <xdr:to>
      <xdr:col>2</xdr:col>
      <xdr:colOff>1111249</xdr:colOff>
      <xdr:row>58</xdr:row>
      <xdr:rowOff>775054</xdr:rowOff>
    </xdr:to>
    <xdr:pic>
      <xdr:nvPicPr>
        <xdr:cNvPr id="37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96116" y="51057529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971549</xdr:colOff>
      <xdr:row>4</xdr:row>
      <xdr:rowOff>457200</xdr:rowOff>
    </xdr:from>
    <xdr:to>
      <xdr:col>3</xdr:col>
      <xdr:colOff>323850</xdr:colOff>
      <xdr:row>5</xdr:row>
      <xdr:rowOff>1047750</xdr:rowOff>
    </xdr:to>
    <xdr:pic>
      <xdr:nvPicPr>
        <xdr:cNvPr id="42" name="Picture 91" descr="LB122003 拷贝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3676649" y="1333500"/>
          <a:ext cx="1047751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1047750</xdr:colOff>
      <xdr:row>6</xdr:row>
      <xdr:rowOff>171450</xdr:rowOff>
    </xdr:from>
    <xdr:to>
      <xdr:col>3</xdr:col>
      <xdr:colOff>476250</xdr:colOff>
      <xdr:row>7</xdr:row>
      <xdr:rowOff>811090</xdr:rowOff>
    </xdr:to>
    <xdr:pic>
      <xdr:nvPicPr>
        <xdr:cNvPr id="43" name="Picture 95" descr="O@GJCRFS[LNVY9GCD10G]E1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3752850" y="3752850"/>
          <a:ext cx="1123950" cy="1858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9</xdr:row>
      <xdr:rowOff>177122</xdr:rowOff>
    </xdr:from>
    <xdr:to>
      <xdr:col>3</xdr:col>
      <xdr:colOff>704850</xdr:colOff>
      <xdr:row>10</xdr:row>
      <xdr:rowOff>704849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3181350" y="6406472"/>
          <a:ext cx="1924050" cy="1423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247650</xdr:colOff>
      <xdr:row>15</xdr:row>
      <xdr:rowOff>57150</xdr:rowOff>
    </xdr:from>
    <xdr:to>
      <xdr:col>3</xdr:col>
      <xdr:colOff>406854</xdr:colOff>
      <xdr:row>15</xdr:row>
      <xdr:rowOff>1202871</xdr:rowOff>
    </xdr:to>
    <xdr:pic>
      <xdr:nvPicPr>
        <xdr:cNvPr id="45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2952750" y="12496800"/>
          <a:ext cx="18546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16</xdr:row>
      <xdr:rowOff>133350</xdr:rowOff>
    </xdr:from>
    <xdr:to>
      <xdr:col>4</xdr:col>
      <xdr:colOff>145251</xdr:colOff>
      <xdr:row>16</xdr:row>
      <xdr:rowOff>1175657</xdr:rowOff>
    </xdr:to>
    <xdr:pic>
      <xdr:nvPicPr>
        <xdr:cNvPr id="46" name="Picture 1239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4419600" y="13849350"/>
          <a:ext cx="1612101" cy="1042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1143000</xdr:colOff>
      <xdr:row>17</xdr:row>
      <xdr:rowOff>95250</xdr:rowOff>
    </xdr:from>
    <xdr:to>
      <xdr:col>4</xdr:col>
      <xdr:colOff>1461752</xdr:colOff>
      <xdr:row>17</xdr:row>
      <xdr:rowOff>1219200</xdr:rowOff>
    </xdr:to>
    <xdr:pic>
      <xdr:nvPicPr>
        <xdr:cNvPr id="47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5543550" y="15087600"/>
          <a:ext cx="1804652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18</xdr:row>
      <xdr:rowOff>95250</xdr:rowOff>
    </xdr:from>
    <xdr:to>
      <xdr:col>3</xdr:col>
      <xdr:colOff>133894</xdr:colOff>
      <xdr:row>18</xdr:row>
      <xdr:rowOff>1181100</xdr:rowOff>
    </xdr:to>
    <xdr:pic>
      <xdr:nvPicPr>
        <xdr:cNvPr id="48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2800350" y="16363950"/>
          <a:ext cx="1734094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91016</xdr:colOff>
      <xdr:row>59</xdr:row>
      <xdr:rowOff>194029</xdr:rowOff>
    </xdr:from>
    <xdr:to>
      <xdr:col>2</xdr:col>
      <xdr:colOff>1111249</xdr:colOff>
      <xdr:row>59</xdr:row>
      <xdr:rowOff>775054</xdr:rowOff>
    </xdr:to>
    <xdr:pic>
      <xdr:nvPicPr>
        <xdr:cNvPr id="38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86591" y="54496054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539750</xdr:colOff>
      <xdr:row>47</xdr:row>
      <xdr:rowOff>234949</xdr:rowOff>
    </xdr:from>
    <xdr:to>
      <xdr:col>3</xdr:col>
      <xdr:colOff>428625</xdr:colOff>
      <xdr:row>48</xdr:row>
      <xdr:rowOff>761999</xdr:rowOff>
    </xdr:to>
    <xdr:pic>
      <xdr:nvPicPr>
        <xdr:cNvPr id="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235325" y="43621324"/>
          <a:ext cx="1584325" cy="145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</xdr:colOff>
      <xdr:row>32</xdr:row>
      <xdr:rowOff>32795</xdr:rowOff>
    </xdr:from>
    <xdr:to>
      <xdr:col>3</xdr:col>
      <xdr:colOff>1460500</xdr:colOff>
      <xdr:row>34</xdr:row>
      <xdr:rowOff>910828</xdr:rowOff>
    </xdr:to>
    <xdr:pic>
      <xdr:nvPicPr>
        <xdr:cNvPr id="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2730500" y="27861670"/>
          <a:ext cx="3127375" cy="26242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88900</xdr:colOff>
      <xdr:row>39</xdr:row>
      <xdr:rowOff>63500</xdr:rowOff>
    </xdr:from>
    <xdr:to>
      <xdr:col>3</xdr:col>
      <xdr:colOff>1444624</xdr:colOff>
      <xdr:row>40</xdr:row>
      <xdr:rowOff>1323975</xdr:rowOff>
    </xdr:to>
    <xdr:pic>
      <xdr:nvPicPr>
        <xdr:cNvPr id="5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787650" y="34925000"/>
          <a:ext cx="3054349" cy="2619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41</xdr:row>
      <xdr:rowOff>47625</xdr:rowOff>
    </xdr:from>
    <xdr:to>
      <xdr:col>3</xdr:col>
      <xdr:colOff>1424848</xdr:colOff>
      <xdr:row>42</xdr:row>
      <xdr:rowOff>1698625</xdr:rowOff>
    </xdr:to>
    <xdr:pic>
      <xdr:nvPicPr>
        <xdr:cNvPr id="51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730501" y="37655500"/>
          <a:ext cx="3091722" cy="2667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158749</xdr:colOff>
      <xdr:row>20</xdr:row>
      <xdr:rowOff>88194</xdr:rowOff>
    </xdr:from>
    <xdr:to>
      <xdr:col>3</xdr:col>
      <xdr:colOff>889000</xdr:colOff>
      <xdr:row>20</xdr:row>
      <xdr:rowOff>1158875</xdr:rowOff>
    </xdr:to>
    <xdr:pic>
      <xdr:nvPicPr>
        <xdr:cNvPr id="56" name="图片框 18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 bwMode="auto">
        <a:xfrm>
          <a:off x="2854324" y="18023769"/>
          <a:ext cx="2425701" cy="1070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21</xdr:row>
      <xdr:rowOff>63500</xdr:rowOff>
    </xdr:from>
    <xdr:to>
      <xdr:col>3</xdr:col>
      <xdr:colOff>920750</xdr:colOff>
      <xdr:row>21</xdr:row>
      <xdr:rowOff>1181806</xdr:rowOff>
    </xdr:to>
    <xdr:pic>
      <xdr:nvPicPr>
        <xdr:cNvPr id="57" name="图片框 19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2886075" y="19256375"/>
          <a:ext cx="2425700" cy="1118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222250</xdr:colOff>
      <xdr:row>22</xdr:row>
      <xdr:rowOff>88195</xdr:rowOff>
    </xdr:from>
    <xdr:to>
      <xdr:col>3</xdr:col>
      <xdr:colOff>920750</xdr:colOff>
      <xdr:row>22</xdr:row>
      <xdr:rowOff>1119252</xdr:rowOff>
    </xdr:to>
    <xdr:pic>
      <xdr:nvPicPr>
        <xdr:cNvPr id="58" name="图片框 16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917825" y="20547895"/>
          <a:ext cx="2393950" cy="1031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254001</xdr:colOff>
      <xdr:row>23</xdr:row>
      <xdr:rowOff>52916</xdr:rowOff>
    </xdr:from>
    <xdr:to>
      <xdr:col>3</xdr:col>
      <xdr:colOff>904876</xdr:colOff>
      <xdr:row>23</xdr:row>
      <xdr:rowOff>1063625</xdr:rowOff>
    </xdr:to>
    <xdr:pic>
      <xdr:nvPicPr>
        <xdr:cNvPr id="59" name="图片框 1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949576" y="21731816"/>
          <a:ext cx="2346325" cy="1010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264584</xdr:colOff>
      <xdr:row>24</xdr:row>
      <xdr:rowOff>88194</xdr:rowOff>
    </xdr:from>
    <xdr:to>
      <xdr:col>3</xdr:col>
      <xdr:colOff>582083</xdr:colOff>
      <xdr:row>25</xdr:row>
      <xdr:rowOff>476250</xdr:rowOff>
    </xdr:to>
    <xdr:pic>
      <xdr:nvPicPr>
        <xdr:cNvPr id="6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960159" y="22881519"/>
          <a:ext cx="2012949" cy="1007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62" name="Скругленный прямоугольник 61">
          <a:hlinkClick xmlns:r="http://schemas.openxmlformats.org/officeDocument/2006/relationships" r:id="rId29"/>
        </xdr:cNvPr>
        <xdr:cNvSpPr/>
      </xdr:nvSpPr>
      <xdr:spPr>
        <a:xfrm>
          <a:off x="367393" y="95250"/>
          <a:ext cx="2054679" cy="2816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47625</xdr:colOff>
      <xdr:row>12</xdr:row>
      <xdr:rowOff>38100</xdr:rowOff>
    </xdr:from>
    <xdr:to>
      <xdr:col>2</xdr:col>
      <xdr:colOff>1276350</xdr:colOff>
      <xdr:row>13</xdr:row>
      <xdr:rowOff>400050</xdr:rowOff>
    </xdr:to>
    <xdr:sp macro="" textlink="">
      <xdr:nvSpPr>
        <xdr:cNvPr id="63" name="Рисунок 76"/>
        <xdr:cNvSpPr>
          <a:spLocks noChangeAspect="1" noChangeArrowheads="1"/>
        </xdr:cNvSpPr>
      </xdr:nvSpPr>
      <xdr:spPr bwMode="auto">
        <a:xfrm>
          <a:off x="2743200" y="8620125"/>
          <a:ext cx="1228725" cy="16287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2</xdr:col>
      <xdr:colOff>1675040</xdr:colOff>
      <xdr:row>12</xdr:row>
      <xdr:rowOff>19051</xdr:rowOff>
    </xdr:from>
    <xdr:to>
      <xdr:col>2</xdr:col>
      <xdr:colOff>1676128</xdr:colOff>
      <xdr:row>12</xdr:row>
      <xdr:rowOff>1211037</xdr:rowOff>
    </xdr:to>
    <xdr:pic>
      <xdr:nvPicPr>
        <xdr:cNvPr id="64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4370615" y="8601076"/>
          <a:ext cx="1088" cy="11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1792061</xdr:colOff>
      <xdr:row>71</xdr:row>
      <xdr:rowOff>65314</xdr:rowOff>
    </xdr:from>
    <xdr:to>
      <xdr:col>3</xdr:col>
      <xdr:colOff>1815</xdr:colOff>
      <xdr:row>75</xdr:row>
      <xdr:rowOff>220435</xdr:rowOff>
    </xdr:to>
    <xdr:pic>
      <xdr:nvPicPr>
        <xdr:cNvPr id="65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4392386" y="57386764"/>
          <a:ext cx="454" cy="1098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1739809</xdr:colOff>
      <xdr:row>74</xdr:row>
      <xdr:rowOff>59871</xdr:rowOff>
    </xdr:from>
    <xdr:to>
      <xdr:col>2</xdr:col>
      <xdr:colOff>1692728</xdr:colOff>
      <xdr:row>78</xdr:row>
      <xdr:rowOff>97971</xdr:rowOff>
    </xdr:to>
    <xdr:pic>
      <xdr:nvPicPr>
        <xdr:cNvPr id="66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4387759" y="57981396"/>
          <a:ext cx="544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1792061</xdr:colOff>
      <xdr:row>71</xdr:row>
      <xdr:rowOff>65314</xdr:rowOff>
    </xdr:from>
    <xdr:to>
      <xdr:col>5</xdr:col>
      <xdr:colOff>1815</xdr:colOff>
      <xdr:row>75</xdr:row>
      <xdr:rowOff>220435</xdr:rowOff>
    </xdr:to>
    <xdr:pic>
      <xdr:nvPicPr>
        <xdr:cNvPr id="67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7526111" y="57386764"/>
          <a:ext cx="454" cy="1098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91016</xdr:colOff>
      <xdr:row>58</xdr:row>
      <xdr:rowOff>194029</xdr:rowOff>
    </xdr:from>
    <xdr:to>
      <xdr:col>2</xdr:col>
      <xdr:colOff>1111249</xdr:colOff>
      <xdr:row>58</xdr:row>
      <xdr:rowOff>775054</xdr:rowOff>
    </xdr:to>
    <xdr:pic>
      <xdr:nvPicPr>
        <xdr:cNvPr id="71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86591" y="53524504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30</xdr:row>
      <xdr:rowOff>22225</xdr:rowOff>
    </xdr:from>
    <xdr:to>
      <xdr:col>3</xdr:col>
      <xdr:colOff>424542</xdr:colOff>
      <xdr:row>31</xdr:row>
      <xdr:rowOff>493940</xdr:rowOff>
    </xdr:to>
    <xdr:pic>
      <xdr:nvPicPr>
        <xdr:cNvPr id="80" name="Рисунок 79" descr="OSRAM-3.jpg"/>
        <xdr:cNvPicPr>
          <a:picLocks noChangeAspect="1"/>
        </xdr:cNvPicPr>
      </xdr:nvPicPr>
      <xdr:blipFill>
        <a:blip xmlns:r="http://schemas.openxmlformats.org/officeDocument/2006/relationships" r:embed="rId30" cstate="email"/>
        <a:stretch>
          <a:fillRect/>
        </a:stretch>
      </xdr:blipFill>
      <xdr:spPr>
        <a:xfrm>
          <a:off x="3505200" y="26787475"/>
          <a:ext cx="1319892" cy="1081315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26</xdr:row>
      <xdr:rowOff>95250</xdr:rowOff>
    </xdr:from>
    <xdr:to>
      <xdr:col>3</xdr:col>
      <xdr:colOff>861785</xdr:colOff>
      <xdr:row>27</xdr:row>
      <xdr:rowOff>521607</xdr:rowOff>
    </xdr:to>
    <xdr:pic>
      <xdr:nvPicPr>
        <xdr:cNvPr id="81" name="Рисунок 80" descr="b866d181a5dc63d6221fe3d335b740fb.jpg"/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3006725" y="24403050"/>
          <a:ext cx="2255610" cy="1074057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555624</xdr:colOff>
      <xdr:row>37</xdr:row>
      <xdr:rowOff>79376</xdr:rowOff>
    </xdr:from>
    <xdr:to>
      <xdr:col>3</xdr:col>
      <xdr:colOff>841374</xdr:colOff>
      <xdr:row>39</xdr:row>
      <xdr:rowOff>19050</xdr:rowOff>
    </xdr:to>
    <xdr:pic>
      <xdr:nvPicPr>
        <xdr:cNvPr id="82" name="Рисунок 81" descr="image010.png"/>
        <xdr:cNvPicPr>
          <a:picLocks noChangeAspect="1"/>
        </xdr:cNvPicPr>
      </xdr:nvPicPr>
      <xdr:blipFill>
        <a:blip xmlns:r="http://schemas.openxmlformats.org/officeDocument/2006/relationships" r:embed="rId32" cstate="email"/>
        <a:stretch>
          <a:fillRect/>
        </a:stretch>
      </xdr:blipFill>
      <xdr:spPr>
        <a:xfrm>
          <a:off x="3260724" y="32902526"/>
          <a:ext cx="1981200" cy="2092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39</xdr:row>
      <xdr:rowOff>95250</xdr:rowOff>
    </xdr:from>
    <xdr:to>
      <xdr:col>2</xdr:col>
      <xdr:colOff>825500</xdr:colOff>
      <xdr:row>39</xdr:row>
      <xdr:rowOff>542925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860675" y="19780250"/>
          <a:ext cx="66357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40</xdr:row>
      <xdr:rowOff>104775</xdr:rowOff>
    </xdr:from>
    <xdr:to>
      <xdr:col>2</xdr:col>
      <xdr:colOff>825500</xdr:colOff>
      <xdr:row>40</xdr:row>
      <xdr:rowOff>571500</xdr:rowOff>
    </xdr:to>
    <xdr:pic>
      <xdr:nvPicPr>
        <xdr:cNvPr id="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898775" y="20472400"/>
          <a:ext cx="625475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41</xdr:row>
      <xdr:rowOff>47625</xdr:rowOff>
    </xdr:from>
    <xdr:to>
      <xdr:col>2</xdr:col>
      <xdr:colOff>920750</xdr:colOff>
      <xdr:row>41</xdr:row>
      <xdr:rowOff>619125</xdr:rowOff>
    </xdr:to>
    <xdr:pic>
      <xdr:nvPicPr>
        <xdr:cNvPr id="8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860675" y="21066125"/>
          <a:ext cx="75882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339725</xdr:colOff>
      <xdr:row>34</xdr:row>
      <xdr:rowOff>95250</xdr:rowOff>
    </xdr:from>
    <xdr:to>
      <xdr:col>2</xdr:col>
      <xdr:colOff>809625</xdr:colOff>
      <xdr:row>34</xdr:row>
      <xdr:rowOff>539750</xdr:rowOff>
    </xdr:to>
    <xdr:pic>
      <xdr:nvPicPr>
        <xdr:cNvPr id="1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38475" y="16525875"/>
          <a:ext cx="469900" cy="444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217261</xdr:colOff>
      <xdr:row>36</xdr:row>
      <xdr:rowOff>110218</xdr:rowOff>
    </xdr:from>
    <xdr:to>
      <xdr:col>2</xdr:col>
      <xdr:colOff>809625</xdr:colOff>
      <xdr:row>36</xdr:row>
      <xdr:rowOff>615043</xdr:rowOff>
    </xdr:to>
    <xdr:pic>
      <xdr:nvPicPr>
        <xdr:cNvPr id="1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916011" y="17842593"/>
          <a:ext cx="592364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75</xdr:row>
      <xdr:rowOff>200025</xdr:rowOff>
    </xdr:from>
    <xdr:to>
      <xdr:col>2</xdr:col>
      <xdr:colOff>609600</xdr:colOff>
      <xdr:row>75</xdr:row>
      <xdr:rowOff>342900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3114675" y="282301950"/>
          <a:ext cx="4381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76</xdr:row>
      <xdr:rowOff>28575</xdr:rowOff>
    </xdr:from>
    <xdr:to>
      <xdr:col>2</xdr:col>
      <xdr:colOff>609600</xdr:colOff>
      <xdr:row>76</xdr:row>
      <xdr:rowOff>161925</xdr:rowOff>
    </xdr:to>
    <xdr:pic>
      <xdr:nvPicPr>
        <xdr:cNvPr id="1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867025" y="282692475"/>
          <a:ext cx="4381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339725</xdr:colOff>
      <xdr:row>74</xdr:row>
      <xdr:rowOff>92075</xdr:rowOff>
    </xdr:from>
    <xdr:to>
      <xdr:col>2</xdr:col>
      <xdr:colOff>930763</xdr:colOff>
      <xdr:row>74</xdr:row>
      <xdr:rowOff>476250</xdr:rowOff>
    </xdr:to>
    <xdr:pic>
      <xdr:nvPicPr>
        <xdr:cNvPr id="1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038475" y="42748200"/>
          <a:ext cx="591038" cy="384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73</xdr:row>
      <xdr:rowOff>219075</xdr:rowOff>
    </xdr:from>
    <xdr:to>
      <xdr:col>2</xdr:col>
      <xdr:colOff>609600</xdr:colOff>
      <xdr:row>73</xdr:row>
      <xdr:rowOff>342900</xdr:rowOff>
    </xdr:to>
    <xdr:pic>
      <xdr:nvPicPr>
        <xdr:cNvPr id="1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3038475" y="281120850"/>
          <a:ext cx="4381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72</xdr:row>
      <xdr:rowOff>76200</xdr:rowOff>
    </xdr:from>
    <xdr:to>
      <xdr:col>2</xdr:col>
      <xdr:colOff>609600</xdr:colOff>
      <xdr:row>72</xdr:row>
      <xdr:rowOff>161925</xdr:rowOff>
    </xdr:to>
    <xdr:pic>
      <xdr:nvPicPr>
        <xdr:cNvPr id="1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67025" y="280301700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68</xdr:row>
      <xdr:rowOff>228600</xdr:rowOff>
    </xdr:from>
    <xdr:to>
      <xdr:col>2</xdr:col>
      <xdr:colOff>609600</xdr:colOff>
      <xdr:row>68</xdr:row>
      <xdr:rowOff>314325</xdr:rowOff>
    </xdr:to>
    <xdr:pic>
      <xdr:nvPicPr>
        <xdr:cNvPr id="1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3067050" y="27842527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77</xdr:row>
      <xdr:rowOff>0</xdr:rowOff>
    </xdr:from>
    <xdr:to>
      <xdr:col>2</xdr:col>
      <xdr:colOff>609600</xdr:colOff>
      <xdr:row>77</xdr:row>
      <xdr:rowOff>0</xdr:rowOff>
    </xdr:to>
    <xdr:pic>
      <xdr:nvPicPr>
        <xdr:cNvPr id="1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77</xdr:row>
      <xdr:rowOff>0</xdr:rowOff>
    </xdr:from>
    <xdr:to>
      <xdr:col>2</xdr:col>
      <xdr:colOff>609600</xdr:colOff>
      <xdr:row>77</xdr:row>
      <xdr:rowOff>0</xdr:rowOff>
    </xdr:to>
    <xdr:pic>
      <xdr:nvPicPr>
        <xdr:cNvPr id="2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82</xdr:row>
      <xdr:rowOff>0</xdr:rowOff>
    </xdr:from>
    <xdr:to>
      <xdr:col>2</xdr:col>
      <xdr:colOff>609600</xdr:colOff>
      <xdr:row>82</xdr:row>
      <xdr:rowOff>0</xdr:rowOff>
    </xdr:to>
    <xdr:pic>
      <xdr:nvPicPr>
        <xdr:cNvPr id="2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819400" y="286035750"/>
          <a:ext cx="485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82</xdr:row>
      <xdr:rowOff>0</xdr:rowOff>
    </xdr:from>
    <xdr:to>
      <xdr:col>2</xdr:col>
      <xdr:colOff>609600</xdr:colOff>
      <xdr:row>82</xdr:row>
      <xdr:rowOff>0</xdr:rowOff>
    </xdr:to>
    <xdr:pic>
      <xdr:nvPicPr>
        <xdr:cNvPr id="2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28925" y="286035750"/>
          <a:ext cx="476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83</xdr:row>
      <xdr:rowOff>171450</xdr:rowOff>
    </xdr:from>
    <xdr:to>
      <xdr:col>2</xdr:col>
      <xdr:colOff>609600</xdr:colOff>
      <xdr:row>83</xdr:row>
      <xdr:rowOff>171450</xdr:rowOff>
    </xdr:to>
    <xdr:pic>
      <xdr:nvPicPr>
        <xdr:cNvPr id="2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809875" y="2867310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47627</xdr:colOff>
      <xdr:row>89</xdr:row>
      <xdr:rowOff>127000</xdr:rowOff>
    </xdr:from>
    <xdr:to>
      <xdr:col>2</xdr:col>
      <xdr:colOff>1111251</xdr:colOff>
      <xdr:row>89</xdr:row>
      <xdr:rowOff>593725</xdr:rowOff>
    </xdr:to>
    <xdr:pic>
      <xdr:nvPicPr>
        <xdr:cNvPr id="2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2746377" y="50292000"/>
          <a:ext cx="1063624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89</xdr:row>
      <xdr:rowOff>171450</xdr:rowOff>
    </xdr:from>
    <xdr:to>
      <xdr:col>2</xdr:col>
      <xdr:colOff>609600</xdr:colOff>
      <xdr:row>89</xdr:row>
      <xdr:rowOff>171450</xdr:rowOff>
    </xdr:to>
    <xdr:pic>
      <xdr:nvPicPr>
        <xdr:cNvPr id="2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809875" y="2891313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219074</xdr:colOff>
      <xdr:row>75</xdr:row>
      <xdr:rowOff>43166</xdr:rowOff>
    </xdr:from>
    <xdr:to>
      <xdr:col>2</xdr:col>
      <xdr:colOff>1079500</xdr:colOff>
      <xdr:row>75</xdr:row>
      <xdr:rowOff>492125</xdr:rowOff>
    </xdr:to>
    <xdr:pic>
      <xdr:nvPicPr>
        <xdr:cNvPr id="2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917824" y="43223166"/>
          <a:ext cx="860426" cy="4489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76</xdr:row>
      <xdr:rowOff>28575</xdr:rowOff>
    </xdr:from>
    <xdr:to>
      <xdr:col>2</xdr:col>
      <xdr:colOff>1031875</xdr:colOff>
      <xdr:row>77</xdr:row>
      <xdr:rowOff>0</xdr:rowOff>
    </xdr:to>
    <xdr:pic>
      <xdr:nvPicPr>
        <xdr:cNvPr id="2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2870200" y="43764200"/>
          <a:ext cx="860425" cy="527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180974</xdr:colOff>
      <xdr:row>73</xdr:row>
      <xdr:rowOff>123825</xdr:rowOff>
    </xdr:from>
    <xdr:to>
      <xdr:col>2</xdr:col>
      <xdr:colOff>1104900</xdr:colOff>
      <xdr:row>73</xdr:row>
      <xdr:rowOff>637753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2886074" y="42433875"/>
          <a:ext cx="923926" cy="5139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72</xdr:row>
      <xdr:rowOff>76200</xdr:rowOff>
    </xdr:from>
    <xdr:to>
      <xdr:col>2</xdr:col>
      <xdr:colOff>971550</xdr:colOff>
      <xdr:row>72</xdr:row>
      <xdr:rowOff>552450</xdr:rowOff>
    </xdr:to>
    <xdr:pic>
      <xdr:nvPicPr>
        <xdr:cNvPr id="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876550" y="41700450"/>
          <a:ext cx="80010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276224</xdr:colOff>
      <xdr:row>68</xdr:row>
      <xdr:rowOff>97534</xdr:rowOff>
    </xdr:from>
    <xdr:to>
      <xdr:col>2</xdr:col>
      <xdr:colOff>1047750</xdr:colOff>
      <xdr:row>68</xdr:row>
      <xdr:rowOff>625676</xdr:rowOff>
    </xdr:to>
    <xdr:pic>
      <xdr:nvPicPr>
        <xdr:cNvPr id="3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2981324" y="39664384"/>
          <a:ext cx="771526" cy="52814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67</xdr:row>
      <xdr:rowOff>85725</xdr:rowOff>
    </xdr:from>
    <xdr:to>
      <xdr:col>2</xdr:col>
      <xdr:colOff>971550</xdr:colOff>
      <xdr:row>67</xdr:row>
      <xdr:rowOff>600075</xdr:rowOff>
    </xdr:to>
    <xdr:pic>
      <xdr:nvPicPr>
        <xdr:cNvPr id="3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952750" y="38966775"/>
          <a:ext cx="723900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66</xdr:row>
      <xdr:rowOff>57150</xdr:rowOff>
    </xdr:from>
    <xdr:to>
      <xdr:col>2</xdr:col>
      <xdr:colOff>914400</xdr:colOff>
      <xdr:row>66</xdr:row>
      <xdr:rowOff>609600</xdr:rowOff>
    </xdr:to>
    <xdr:pic>
      <xdr:nvPicPr>
        <xdr:cNvPr id="3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3057525" y="38252400"/>
          <a:ext cx="56197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77</xdr:row>
      <xdr:rowOff>0</xdr:rowOff>
    </xdr:from>
    <xdr:to>
      <xdr:col>2</xdr:col>
      <xdr:colOff>609600</xdr:colOff>
      <xdr:row>77</xdr:row>
      <xdr:rowOff>0</xdr:rowOff>
    </xdr:to>
    <xdr:pic>
      <xdr:nvPicPr>
        <xdr:cNvPr id="3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77</xdr:row>
      <xdr:rowOff>0</xdr:rowOff>
    </xdr:from>
    <xdr:to>
      <xdr:col>2</xdr:col>
      <xdr:colOff>609600</xdr:colOff>
      <xdr:row>77</xdr:row>
      <xdr:rowOff>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82</xdr:row>
      <xdr:rowOff>0</xdr:rowOff>
    </xdr:from>
    <xdr:to>
      <xdr:col>2</xdr:col>
      <xdr:colOff>609600</xdr:colOff>
      <xdr:row>82</xdr:row>
      <xdr:rowOff>0</xdr:rowOff>
    </xdr:to>
    <xdr:pic>
      <xdr:nvPicPr>
        <xdr:cNvPr id="36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819400" y="286035750"/>
          <a:ext cx="485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82</xdr:row>
      <xdr:rowOff>0</xdr:rowOff>
    </xdr:from>
    <xdr:to>
      <xdr:col>2</xdr:col>
      <xdr:colOff>609600</xdr:colOff>
      <xdr:row>82</xdr:row>
      <xdr:rowOff>0</xdr:rowOff>
    </xdr:to>
    <xdr:pic>
      <xdr:nvPicPr>
        <xdr:cNvPr id="3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28925" y="286035750"/>
          <a:ext cx="476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83</xdr:row>
      <xdr:rowOff>171450</xdr:rowOff>
    </xdr:from>
    <xdr:to>
      <xdr:col>2</xdr:col>
      <xdr:colOff>609600</xdr:colOff>
      <xdr:row>83</xdr:row>
      <xdr:rowOff>171450</xdr:rowOff>
    </xdr:to>
    <xdr:pic>
      <xdr:nvPicPr>
        <xdr:cNvPr id="3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809875" y="2867310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89</xdr:row>
      <xdr:rowOff>171450</xdr:rowOff>
    </xdr:from>
    <xdr:to>
      <xdr:col>2</xdr:col>
      <xdr:colOff>609600</xdr:colOff>
      <xdr:row>89</xdr:row>
      <xdr:rowOff>171450</xdr:rowOff>
    </xdr:to>
    <xdr:pic>
      <xdr:nvPicPr>
        <xdr:cNvPr id="3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809875" y="2891313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158750</xdr:colOff>
      <xdr:row>12</xdr:row>
      <xdr:rowOff>853721</xdr:rowOff>
    </xdr:from>
    <xdr:to>
      <xdr:col>2</xdr:col>
      <xdr:colOff>1111249</xdr:colOff>
      <xdr:row>13</xdr:row>
      <xdr:rowOff>571500</xdr:rowOff>
    </xdr:to>
    <xdr:pic>
      <xdr:nvPicPr>
        <xdr:cNvPr id="66" name="Picture 1047" descr="DSC01521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857500" y="3346096"/>
          <a:ext cx="952499" cy="575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12</xdr:row>
      <xdr:rowOff>276225</xdr:rowOff>
    </xdr:from>
    <xdr:to>
      <xdr:col>2</xdr:col>
      <xdr:colOff>1000125</xdr:colOff>
      <xdr:row>12</xdr:row>
      <xdr:rowOff>800100</xdr:rowOff>
    </xdr:to>
    <xdr:pic>
      <xdr:nvPicPr>
        <xdr:cNvPr id="67" name="Picture 1046" descr="DSC01521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 bwMode="auto">
        <a:xfrm>
          <a:off x="2917825" y="2768600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14</xdr:row>
      <xdr:rowOff>120650</xdr:rowOff>
    </xdr:from>
    <xdr:to>
      <xdr:col>2</xdr:col>
      <xdr:colOff>1016000</xdr:colOff>
      <xdr:row>14</xdr:row>
      <xdr:rowOff>768350</xdr:rowOff>
    </xdr:to>
    <xdr:pic>
      <xdr:nvPicPr>
        <xdr:cNvPr id="68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3016250" y="4184650"/>
          <a:ext cx="698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54</xdr:row>
      <xdr:rowOff>142875</xdr:rowOff>
    </xdr:from>
    <xdr:to>
      <xdr:col>2</xdr:col>
      <xdr:colOff>1028700</xdr:colOff>
      <xdr:row>54</xdr:row>
      <xdr:rowOff>717397</xdr:rowOff>
    </xdr:to>
    <xdr:pic>
      <xdr:nvPicPr>
        <xdr:cNvPr id="7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876550" y="29937075"/>
          <a:ext cx="857250" cy="57452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71</xdr:row>
      <xdr:rowOff>76200</xdr:rowOff>
    </xdr:from>
    <xdr:to>
      <xdr:col>2</xdr:col>
      <xdr:colOff>609600</xdr:colOff>
      <xdr:row>71</xdr:row>
      <xdr:rowOff>161925</xdr:rowOff>
    </xdr:to>
    <xdr:pic>
      <xdr:nvPicPr>
        <xdr:cNvPr id="7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67025" y="27962542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71</xdr:row>
      <xdr:rowOff>76200</xdr:rowOff>
    </xdr:from>
    <xdr:to>
      <xdr:col>2</xdr:col>
      <xdr:colOff>1085850</xdr:colOff>
      <xdr:row>71</xdr:row>
      <xdr:rowOff>571500</xdr:rowOff>
    </xdr:to>
    <xdr:pic>
      <xdr:nvPicPr>
        <xdr:cNvPr id="7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876550" y="41014650"/>
          <a:ext cx="91440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200024</xdr:colOff>
      <xdr:row>38</xdr:row>
      <xdr:rowOff>95250</xdr:rowOff>
    </xdr:from>
    <xdr:to>
      <xdr:col>2</xdr:col>
      <xdr:colOff>888999</xdr:colOff>
      <xdr:row>38</xdr:row>
      <xdr:rowOff>609600</xdr:rowOff>
    </xdr:to>
    <xdr:pic>
      <xdr:nvPicPr>
        <xdr:cNvPr id="7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 bwMode="auto">
        <a:xfrm>
          <a:off x="2898774" y="19129375"/>
          <a:ext cx="68897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35</xdr:row>
      <xdr:rowOff>104775</xdr:rowOff>
    </xdr:from>
    <xdr:to>
      <xdr:col>2</xdr:col>
      <xdr:colOff>609600</xdr:colOff>
      <xdr:row>35</xdr:row>
      <xdr:rowOff>590550</xdr:rowOff>
    </xdr:to>
    <xdr:pic>
      <xdr:nvPicPr>
        <xdr:cNvPr id="8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 bwMode="auto">
        <a:xfrm>
          <a:off x="2952750" y="256070100"/>
          <a:ext cx="60960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35</xdr:row>
      <xdr:rowOff>104775</xdr:rowOff>
    </xdr:from>
    <xdr:to>
      <xdr:col>2</xdr:col>
      <xdr:colOff>984250</xdr:colOff>
      <xdr:row>35</xdr:row>
      <xdr:rowOff>590550</xdr:rowOff>
    </xdr:to>
    <xdr:pic>
      <xdr:nvPicPr>
        <xdr:cNvPr id="8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 bwMode="auto">
        <a:xfrm>
          <a:off x="2955925" y="17186275"/>
          <a:ext cx="727075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15</xdr:row>
      <xdr:rowOff>85725</xdr:rowOff>
    </xdr:from>
    <xdr:to>
      <xdr:col>2</xdr:col>
      <xdr:colOff>984250</xdr:colOff>
      <xdr:row>15</xdr:row>
      <xdr:rowOff>733425</xdr:rowOff>
    </xdr:to>
    <xdr:pic>
      <xdr:nvPicPr>
        <xdr:cNvPr id="91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2908300" y="5006975"/>
          <a:ext cx="774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225425</xdr:colOff>
      <xdr:row>20</xdr:row>
      <xdr:rowOff>66675</xdr:rowOff>
    </xdr:from>
    <xdr:to>
      <xdr:col>2</xdr:col>
      <xdr:colOff>1127125</xdr:colOff>
      <xdr:row>20</xdr:row>
      <xdr:rowOff>704850</xdr:rowOff>
    </xdr:to>
    <xdr:pic>
      <xdr:nvPicPr>
        <xdr:cNvPr id="92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 bwMode="auto">
        <a:xfrm>
          <a:off x="2924175" y="7956550"/>
          <a:ext cx="90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37</xdr:row>
      <xdr:rowOff>104775</xdr:rowOff>
    </xdr:from>
    <xdr:to>
      <xdr:col>2</xdr:col>
      <xdr:colOff>609600</xdr:colOff>
      <xdr:row>37</xdr:row>
      <xdr:rowOff>590550</xdr:rowOff>
    </xdr:to>
    <xdr:pic>
      <xdr:nvPicPr>
        <xdr:cNvPr id="9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 bwMode="auto">
        <a:xfrm>
          <a:off x="2952750" y="257365500"/>
          <a:ext cx="60960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37</xdr:row>
      <xdr:rowOff>104775</xdr:rowOff>
    </xdr:from>
    <xdr:to>
      <xdr:col>2</xdr:col>
      <xdr:colOff>904874</xdr:colOff>
      <xdr:row>37</xdr:row>
      <xdr:rowOff>590550</xdr:rowOff>
    </xdr:to>
    <xdr:pic>
      <xdr:nvPicPr>
        <xdr:cNvPr id="9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 bwMode="auto">
        <a:xfrm>
          <a:off x="2955925" y="18488025"/>
          <a:ext cx="647699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161924</xdr:colOff>
      <xdr:row>17</xdr:row>
      <xdr:rowOff>66675</xdr:rowOff>
    </xdr:from>
    <xdr:to>
      <xdr:col>2</xdr:col>
      <xdr:colOff>920749</xdr:colOff>
      <xdr:row>17</xdr:row>
      <xdr:rowOff>704850</xdr:rowOff>
    </xdr:to>
    <xdr:pic>
      <xdr:nvPicPr>
        <xdr:cNvPr id="100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 bwMode="auto">
        <a:xfrm>
          <a:off x="2860674" y="5845175"/>
          <a:ext cx="758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1066800</xdr:colOff>
      <xdr:row>60</xdr:row>
      <xdr:rowOff>746125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05100" y="34937700"/>
          <a:ext cx="106680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1066800</xdr:colOff>
      <xdr:row>61</xdr:row>
      <xdr:rowOff>746125</xdr:rowOff>
    </xdr:to>
    <xdr:pic>
      <xdr:nvPicPr>
        <xdr:cNvPr id="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05100" y="35794950"/>
          <a:ext cx="106680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1047750</xdr:colOff>
      <xdr:row>62</xdr:row>
      <xdr:rowOff>746125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05100" y="36652200"/>
          <a:ext cx="104775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79374</xdr:colOff>
      <xdr:row>58</xdr:row>
      <xdr:rowOff>47626</xdr:rowOff>
    </xdr:from>
    <xdr:to>
      <xdr:col>2</xdr:col>
      <xdr:colOff>1066799</xdr:colOff>
      <xdr:row>58</xdr:row>
      <xdr:rowOff>714376</xdr:rowOff>
    </xdr:to>
    <xdr:pic>
      <xdr:nvPicPr>
        <xdr:cNvPr id="10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 bwMode="auto">
        <a:xfrm>
          <a:off x="2784474" y="33270826"/>
          <a:ext cx="987425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59</xdr:row>
      <xdr:rowOff>47625</xdr:rowOff>
    </xdr:from>
    <xdr:to>
      <xdr:col>2</xdr:col>
      <xdr:colOff>1123950</xdr:colOff>
      <xdr:row>59</xdr:row>
      <xdr:rowOff>714375</xdr:rowOff>
    </xdr:to>
    <xdr:pic>
      <xdr:nvPicPr>
        <xdr:cNvPr id="10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 bwMode="auto">
        <a:xfrm>
          <a:off x="2800350" y="34128075"/>
          <a:ext cx="102870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130174</xdr:colOff>
      <xdr:row>56</xdr:row>
      <xdr:rowOff>53975</xdr:rowOff>
    </xdr:from>
    <xdr:to>
      <xdr:col>2</xdr:col>
      <xdr:colOff>1123949</xdr:colOff>
      <xdr:row>57</xdr:row>
      <xdr:rowOff>6350</xdr:rowOff>
    </xdr:to>
    <xdr:pic>
      <xdr:nvPicPr>
        <xdr:cNvPr id="11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 bwMode="auto">
        <a:xfrm>
          <a:off x="2828924" y="32962850"/>
          <a:ext cx="993775" cy="79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174625</xdr:colOff>
      <xdr:row>85</xdr:row>
      <xdr:rowOff>63500</xdr:rowOff>
    </xdr:from>
    <xdr:to>
      <xdr:col>2</xdr:col>
      <xdr:colOff>1174750</xdr:colOff>
      <xdr:row>85</xdr:row>
      <xdr:rowOff>539750</xdr:rowOff>
    </xdr:to>
    <xdr:pic>
      <xdr:nvPicPr>
        <xdr:cNvPr id="11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 bwMode="auto">
        <a:xfrm>
          <a:off x="2873375" y="48704500"/>
          <a:ext cx="100012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127001</xdr:colOff>
      <xdr:row>87</xdr:row>
      <xdr:rowOff>111126</xdr:rowOff>
    </xdr:from>
    <xdr:to>
      <xdr:col>2</xdr:col>
      <xdr:colOff>1127125</xdr:colOff>
      <xdr:row>87</xdr:row>
      <xdr:rowOff>571500</xdr:rowOff>
    </xdr:to>
    <xdr:pic>
      <xdr:nvPicPr>
        <xdr:cNvPr id="119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 bwMode="auto">
        <a:xfrm>
          <a:off x="2825751" y="49355376"/>
          <a:ext cx="1000124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81</xdr:row>
      <xdr:rowOff>47626</xdr:rowOff>
    </xdr:from>
    <xdr:to>
      <xdr:col>2</xdr:col>
      <xdr:colOff>1016000</xdr:colOff>
      <xdr:row>81</xdr:row>
      <xdr:rowOff>508001</xdr:rowOff>
    </xdr:to>
    <xdr:pic>
      <xdr:nvPicPr>
        <xdr:cNvPr id="1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889250" y="46624876"/>
          <a:ext cx="825500" cy="46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80</xdr:row>
      <xdr:rowOff>31750</xdr:rowOff>
    </xdr:from>
    <xdr:to>
      <xdr:col>2</xdr:col>
      <xdr:colOff>952500</xdr:colOff>
      <xdr:row>80</xdr:row>
      <xdr:rowOff>444500</xdr:rowOff>
    </xdr:to>
    <xdr:pic>
      <xdr:nvPicPr>
        <xdr:cNvPr id="13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 bwMode="auto">
        <a:xfrm>
          <a:off x="2889250" y="46085125"/>
          <a:ext cx="762000" cy="412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158750</xdr:colOff>
      <xdr:row>79</xdr:row>
      <xdr:rowOff>95250</xdr:rowOff>
    </xdr:from>
    <xdr:to>
      <xdr:col>2</xdr:col>
      <xdr:colOff>1143000</xdr:colOff>
      <xdr:row>80</xdr:row>
      <xdr:rowOff>31749</xdr:rowOff>
    </xdr:to>
    <xdr:pic>
      <xdr:nvPicPr>
        <xdr:cNvPr id="1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857500" y="45624750"/>
          <a:ext cx="984250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83</xdr:row>
      <xdr:rowOff>63500</xdr:rowOff>
    </xdr:from>
    <xdr:to>
      <xdr:col>2</xdr:col>
      <xdr:colOff>936625</xdr:colOff>
      <xdr:row>83</xdr:row>
      <xdr:rowOff>508000</xdr:rowOff>
    </xdr:to>
    <xdr:pic>
      <xdr:nvPicPr>
        <xdr:cNvPr id="13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 bwMode="auto">
        <a:xfrm>
          <a:off x="2889250" y="47688500"/>
          <a:ext cx="746125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84</xdr:row>
      <xdr:rowOff>0</xdr:rowOff>
    </xdr:from>
    <xdr:to>
      <xdr:col>2</xdr:col>
      <xdr:colOff>1158875</xdr:colOff>
      <xdr:row>84</xdr:row>
      <xdr:rowOff>460374</xdr:rowOff>
    </xdr:to>
    <xdr:pic>
      <xdr:nvPicPr>
        <xdr:cNvPr id="13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905125" y="48148875"/>
          <a:ext cx="952500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82</xdr:row>
      <xdr:rowOff>63500</xdr:rowOff>
    </xdr:from>
    <xdr:to>
      <xdr:col>2</xdr:col>
      <xdr:colOff>1063625</xdr:colOff>
      <xdr:row>82</xdr:row>
      <xdr:rowOff>460375</xdr:rowOff>
    </xdr:to>
    <xdr:pic>
      <xdr:nvPicPr>
        <xdr:cNvPr id="13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 bwMode="auto">
        <a:xfrm>
          <a:off x="2905125" y="47164625"/>
          <a:ext cx="857250" cy="39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90</xdr:row>
      <xdr:rowOff>47625</xdr:rowOff>
    </xdr:from>
    <xdr:to>
      <xdr:col>2</xdr:col>
      <xdr:colOff>1222375</xdr:colOff>
      <xdr:row>90</xdr:row>
      <xdr:rowOff>507999</xdr:rowOff>
    </xdr:to>
    <xdr:pic>
      <xdr:nvPicPr>
        <xdr:cNvPr id="14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762250" y="50911125"/>
          <a:ext cx="1158875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91</xdr:row>
      <xdr:rowOff>47624</xdr:rowOff>
    </xdr:from>
    <xdr:to>
      <xdr:col>2</xdr:col>
      <xdr:colOff>1095375</xdr:colOff>
      <xdr:row>91</xdr:row>
      <xdr:rowOff>571499</xdr:rowOff>
    </xdr:to>
    <xdr:pic>
      <xdr:nvPicPr>
        <xdr:cNvPr id="14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762250" y="51450874"/>
          <a:ext cx="1031875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92</xdr:row>
      <xdr:rowOff>47625</xdr:rowOff>
    </xdr:from>
    <xdr:to>
      <xdr:col>2</xdr:col>
      <xdr:colOff>1127125</xdr:colOff>
      <xdr:row>92</xdr:row>
      <xdr:rowOff>507999</xdr:rowOff>
    </xdr:to>
    <xdr:pic>
      <xdr:nvPicPr>
        <xdr:cNvPr id="1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750911" y="54935438"/>
          <a:ext cx="1063625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31750</xdr:colOff>
      <xdr:row>50</xdr:row>
      <xdr:rowOff>111125</xdr:rowOff>
    </xdr:from>
    <xdr:to>
      <xdr:col>2</xdr:col>
      <xdr:colOff>1066799</xdr:colOff>
      <xdr:row>50</xdr:row>
      <xdr:rowOff>714375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 bwMode="auto">
        <a:xfrm>
          <a:off x="2736850" y="26476325"/>
          <a:ext cx="1035049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15875</xdr:colOff>
      <xdr:row>51</xdr:row>
      <xdr:rowOff>158750</xdr:rowOff>
    </xdr:from>
    <xdr:to>
      <xdr:col>2</xdr:col>
      <xdr:colOff>1104900</xdr:colOff>
      <xdr:row>51</xdr:row>
      <xdr:rowOff>762000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 bwMode="auto">
        <a:xfrm>
          <a:off x="2720975" y="27381200"/>
          <a:ext cx="1089025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31752</xdr:colOff>
      <xdr:row>55</xdr:row>
      <xdr:rowOff>158749</xdr:rowOff>
    </xdr:from>
    <xdr:to>
      <xdr:col>2</xdr:col>
      <xdr:colOff>1009650</xdr:colOff>
      <xdr:row>55</xdr:row>
      <xdr:rowOff>714374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 bwMode="auto">
        <a:xfrm>
          <a:off x="2736852" y="30810199"/>
          <a:ext cx="977898" cy="55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52</xdr:row>
      <xdr:rowOff>158750</xdr:rowOff>
    </xdr:from>
    <xdr:to>
      <xdr:col>2</xdr:col>
      <xdr:colOff>1085850</xdr:colOff>
      <xdr:row>52</xdr:row>
      <xdr:rowOff>698500</xdr:rowOff>
    </xdr:to>
    <xdr:pic>
      <xdr:nvPicPr>
        <xdr:cNvPr id="1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 bwMode="auto">
        <a:xfrm>
          <a:off x="2736851" y="28238450"/>
          <a:ext cx="1054099" cy="53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114300</xdr:colOff>
      <xdr:row>53</xdr:row>
      <xdr:rowOff>146050</xdr:rowOff>
    </xdr:from>
    <xdr:to>
      <xdr:col>2</xdr:col>
      <xdr:colOff>1066800</xdr:colOff>
      <xdr:row>53</xdr:row>
      <xdr:rowOff>762000</xdr:rowOff>
    </xdr:to>
    <xdr:pic>
      <xdr:nvPicPr>
        <xdr:cNvPr id="14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 bwMode="auto">
        <a:xfrm>
          <a:off x="2819400" y="29083000"/>
          <a:ext cx="952500" cy="615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47626</xdr:colOff>
      <xdr:row>57</xdr:row>
      <xdr:rowOff>111125</xdr:rowOff>
    </xdr:from>
    <xdr:to>
      <xdr:col>2</xdr:col>
      <xdr:colOff>1181100</xdr:colOff>
      <xdr:row>57</xdr:row>
      <xdr:rowOff>650875</xdr:rowOff>
    </xdr:to>
    <xdr:pic>
      <xdr:nvPicPr>
        <xdr:cNvPr id="14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 bwMode="auto">
        <a:xfrm>
          <a:off x="2752726" y="32477075"/>
          <a:ext cx="1133474" cy="53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95251</xdr:colOff>
      <xdr:row>45</xdr:row>
      <xdr:rowOff>47625</xdr:rowOff>
    </xdr:from>
    <xdr:to>
      <xdr:col>2</xdr:col>
      <xdr:colOff>1031875</xdr:colOff>
      <xdr:row>45</xdr:row>
      <xdr:rowOff>698500</xdr:rowOff>
    </xdr:to>
    <xdr:pic>
      <xdr:nvPicPr>
        <xdr:cNvPr id="14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 bwMode="auto">
        <a:xfrm>
          <a:off x="2794001" y="22939375"/>
          <a:ext cx="936624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79375</xdr:colOff>
      <xdr:row>46</xdr:row>
      <xdr:rowOff>111125</xdr:rowOff>
    </xdr:from>
    <xdr:to>
      <xdr:col>2</xdr:col>
      <xdr:colOff>1079500</xdr:colOff>
      <xdr:row>46</xdr:row>
      <xdr:rowOff>762000</xdr:rowOff>
    </xdr:to>
    <xdr:pic>
      <xdr:nvPicPr>
        <xdr:cNvPr id="15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 bwMode="auto">
        <a:xfrm>
          <a:off x="2778125" y="23844250"/>
          <a:ext cx="1000125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15874</xdr:colOff>
      <xdr:row>47</xdr:row>
      <xdr:rowOff>31750</xdr:rowOff>
    </xdr:from>
    <xdr:to>
      <xdr:col>2</xdr:col>
      <xdr:colOff>1104899</xdr:colOff>
      <xdr:row>47</xdr:row>
      <xdr:rowOff>777875</xdr:rowOff>
    </xdr:to>
    <xdr:pic>
      <xdr:nvPicPr>
        <xdr:cNvPr id="15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 bwMode="auto">
        <a:xfrm>
          <a:off x="2720974" y="24682450"/>
          <a:ext cx="1089025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48</xdr:row>
      <xdr:rowOff>79375</xdr:rowOff>
    </xdr:from>
    <xdr:to>
      <xdr:col>2</xdr:col>
      <xdr:colOff>1066800</xdr:colOff>
      <xdr:row>48</xdr:row>
      <xdr:rowOff>762000</xdr:rowOff>
    </xdr:to>
    <xdr:pic>
      <xdr:nvPicPr>
        <xdr:cNvPr id="15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 bwMode="auto">
        <a:xfrm>
          <a:off x="2752725" y="25587325"/>
          <a:ext cx="1019175" cy="68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177799</xdr:colOff>
      <xdr:row>19</xdr:row>
      <xdr:rowOff>66675</xdr:rowOff>
    </xdr:from>
    <xdr:to>
      <xdr:col>2</xdr:col>
      <xdr:colOff>968374</xdr:colOff>
      <xdr:row>19</xdr:row>
      <xdr:rowOff>704850</xdr:rowOff>
    </xdr:to>
    <xdr:pic>
      <xdr:nvPicPr>
        <xdr:cNvPr id="158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 bwMode="auto">
        <a:xfrm>
          <a:off x="2876549" y="6702425"/>
          <a:ext cx="7905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105835</xdr:colOff>
      <xdr:row>23</xdr:row>
      <xdr:rowOff>35278</xdr:rowOff>
    </xdr:from>
    <xdr:to>
      <xdr:col>2</xdr:col>
      <xdr:colOff>762000</xdr:colOff>
      <xdr:row>23</xdr:row>
      <xdr:rowOff>582760</xdr:rowOff>
    </xdr:to>
    <xdr:pic>
      <xdr:nvPicPr>
        <xdr:cNvPr id="18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 bwMode="auto">
        <a:xfrm>
          <a:off x="2804585" y="9433278"/>
          <a:ext cx="656165" cy="5474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52918</xdr:colOff>
      <xdr:row>24</xdr:row>
      <xdr:rowOff>17640</xdr:rowOff>
    </xdr:from>
    <xdr:to>
      <xdr:col>2</xdr:col>
      <xdr:colOff>1000125</xdr:colOff>
      <xdr:row>24</xdr:row>
      <xdr:rowOff>582083</xdr:rowOff>
    </xdr:to>
    <xdr:pic>
      <xdr:nvPicPr>
        <xdr:cNvPr id="18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 bwMode="auto">
        <a:xfrm>
          <a:off x="2751668" y="10066515"/>
          <a:ext cx="947207" cy="564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146401</xdr:colOff>
      <xdr:row>25</xdr:row>
      <xdr:rowOff>114654</xdr:rowOff>
    </xdr:from>
    <xdr:to>
      <xdr:col>2</xdr:col>
      <xdr:colOff>1016000</xdr:colOff>
      <xdr:row>25</xdr:row>
      <xdr:rowOff>587375</xdr:rowOff>
    </xdr:to>
    <xdr:pic>
      <xdr:nvPicPr>
        <xdr:cNvPr id="1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 bwMode="auto">
        <a:xfrm>
          <a:off x="2845151" y="10814404"/>
          <a:ext cx="869599" cy="4727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88195</xdr:colOff>
      <xdr:row>32</xdr:row>
      <xdr:rowOff>52916</xdr:rowOff>
    </xdr:from>
    <xdr:to>
      <xdr:col>2</xdr:col>
      <xdr:colOff>936625</xdr:colOff>
      <xdr:row>32</xdr:row>
      <xdr:rowOff>601318</xdr:rowOff>
    </xdr:to>
    <xdr:pic>
      <xdr:nvPicPr>
        <xdr:cNvPr id="18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 bwMode="auto">
        <a:xfrm>
          <a:off x="2786945" y="15181791"/>
          <a:ext cx="848430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176389</xdr:colOff>
      <xdr:row>26</xdr:row>
      <xdr:rowOff>70556</xdr:rowOff>
    </xdr:from>
    <xdr:to>
      <xdr:col>2</xdr:col>
      <xdr:colOff>873125</xdr:colOff>
      <xdr:row>26</xdr:row>
      <xdr:rowOff>618958</xdr:rowOff>
    </xdr:to>
    <xdr:pic>
      <xdr:nvPicPr>
        <xdr:cNvPr id="1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 bwMode="auto">
        <a:xfrm>
          <a:off x="2875139" y="11421181"/>
          <a:ext cx="696736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123472</xdr:colOff>
      <xdr:row>27</xdr:row>
      <xdr:rowOff>52917</xdr:rowOff>
    </xdr:from>
    <xdr:to>
      <xdr:col>2</xdr:col>
      <xdr:colOff>857250</xdr:colOff>
      <xdr:row>27</xdr:row>
      <xdr:rowOff>601319</xdr:rowOff>
    </xdr:to>
    <xdr:pic>
      <xdr:nvPicPr>
        <xdr:cNvPr id="18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 bwMode="auto">
        <a:xfrm>
          <a:off x="2822222" y="12054417"/>
          <a:ext cx="733778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123471</xdr:colOff>
      <xdr:row>28</xdr:row>
      <xdr:rowOff>17639</xdr:rowOff>
    </xdr:from>
    <xdr:to>
      <xdr:col>2</xdr:col>
      <xdr:colOff>825500</xdr:colOff>
      <xdr:row>28</xdr:row>
      <xdr:rowOff>566041</xdr:rowOff>
    </xdr:to>
    <xdr:pic>
      <xdr:nvPicPr>
        <xdr:cNvPr id="18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 bwMode="auto">
        <a:xfrm>
          <a:off x="2822221" y="12670014"/>
          <a:ext cx="702029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123472</xdr:colOff>
      <xdr:row>29</xdr:row>
      <xdr:rowOff>123471</xdr:rowOff>
    </xdr:from>
    <xdr:to>
      <xdr:col>2</xdr:col>
      <xdr:colOff>920749</xdr:colOff>
      <xdr:row>29</xdr:row>
      <xdr:rowOff>530762</xdr:rowOff>
    </xdr:to>
    <xdr:pic>
      <xdr:nvPicPr>
        <xdr:cNvPr id="18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/>
        <a:srcRect/>
        <a:stretch>
          <a:fillRect/>
        </a:stretch>
      </xdr:blipFill>
      <xdr:spPr bwMode="auto">
        <a:xfrm>
          <a:off x="2822222" y="13426721"/>
          <a:ext cx="797277" cy="407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141111</xdr:colOff>
      <xdr:row>30</xdr:row>
      <xdr:rowOff>17638</xdr:rowOff>
    </xdr:from>
    <xdr:to>
      <xdr:col>2</xdr:col>
      <xdr:colOff>936625</xdr:colOff>
      <xdr:row>30</xdr:row>
      <xdr:rowOff>548401</xdr:rowOff>
    </xdr:to>
    <xdr:pic>
      <xdr:nvPicPr>
        <xdr:cNvPr id="19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 bwMode="auto">
        <a:xfrm>
          <a:off x="2839861" y="13971763"/>
          <a:ext cx="795514" cy="5307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70556</xdr:colOff>
      <xdr:row>31</xdr:row>
      <xdr:rowOff>70556</xdr:rowOff>
    </xdr:from>
    <xdr:to>
      <xdr:col>2</xdr:col>
      <xdr:colOff>873125</xdr:colOff>
      <xdr:row>31</xdr:row>
      <xdr:rowOff>548402</xdr:rowOff>
    </xdr:to>
    <xdr:pic>
      <xdr:nvPicPr>
        <xdr:cNvPr id="19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/>
        <a:stretch>
          <a:fillRect/>
        </a:stretch>
      </xdr:blipFill>
      <xdr:spPr bwMode="auto">
        <a:xfrm>
          <a:off x="2769306" y="14612056"/>
          <a:ext cx="802569" cy="4778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171450</xdr:colOff>
      <xdr:row>70</xdr:row>
      <xdr:rowOff>76200</xdr:rowOff>
    </xdr:from>
    <xdr:to>
      <xdr:col>2</xdr:col>
      <xdr:colOff>609600</xdr:colOff>
      <xdr:row>70</xdr:row>
      <xdr:rowOff>161925</xdr:rowOff>
    </xdr:to>
    <xdr:pic>
      <xdr:nvPicPr>
        <xdr:cNvPr id="21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67025" y="278949150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70</xdr:row>
      <xdr:rowOff>76200</xdr:rowOff>
    </xdr:from>
    <xdr:to>
      <xdr:col>2</xdr:col>
      <xdr:colOff>1028700</xdr:colOff>
      <xdr:row>70</xdr:row>
      <xdr:rowOff>609920</xdr:rowOff>
    </xdr:to>
    <xdr:pic>
      <xdr:nvPicPr>
        <xdr:cNvPr id="2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 bwMode="auto">
        <a:xfrm>
          <a:off x="2876550" y="40328850"/>
          <a:ext cx="857250" cy="5337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97518</xdr:colOff>
      <xdr:row>1</xdr:row>
      <xdr:rowOff>15875</xdr:rowOff>
    </xdr:from>
    <xdr:to>
      <xdr:col>1</xdr:col>
      <xdr:colOff>2152197</xdr:colOff>
      <xdr:row>2</xdr:row>
      <xdr:rowOff>97517</xdr:rowOff>
    </xdr:to>
    <xdr:sp macro="" textlink="">
      <xdr:nvSpPr>
        <xdr:cNvPr id="259" name="Скругленный прямоугольник 258">
          <a:hlinkClick xmlns:r="http://schemas.openxmlformats.org/officeDocument/2006/relationships" r:id="rId62"/>
        </xdr:cNvPr>
        <xdr:cNvSpPr/>
      </xdr:nvSpPr>
      <xdr:spPr>
        <a:xfrm>
          <a:off x="288018" y="1301750"/>
          <a:ext cx="2054679" cy="2880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190501</xdr:colOff>
      <xdr:row>44</xdr:row>
      <xdr:rowOff>63500</xdr:rowOff>
    </xdr:from>
    <xdr:to>
      <xdr:col>2</xdr:col>
      <xdr:colOff>1109753</xdr:colOff>
      <xdr:row>44</xdr:row>
      <xdr:rowOff>714375</xdr:rowOff>
    </xdr:to>
    <xdr:pic>
      <xdr:nvPicPr>
        <xdr:cNvPr id="8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 bwMode="auto">
        <a:xfrm>
          <a:off x="2889251" y="21494750"/>
          <a:ext cx="919252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352425</xdr:colOff>
      <xdr:row>64</xdr:row>
      <xdr:rowOff>57150</xdr:rowOff>
    </xdr:from>
    <xdr:to>
      <xdr:col>2</xdr:col>
      <xdr:colOff>914400</xdr:colOff>
      <xdr:row>64</xdr:row>
      <xdr:rowOff>609600</xdr:rowOff>
    </xdr:to>
    <xdr:pic>
      <xdr:nvPicPr>
        <xdr:cNvPr id="9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3051175" y="37665025"/>
          <a:ext cx="56197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65</xdr:row>
      <xdr:rowOff>57150</xdr:rowOff>
    </xdr:from>
    <xdr:to>
      <xdr:col>2</xdr:col>
      <xdr:colOff>914400</xdr:colOff>
      <xdr:row>65</xdr:row>
      <xdr:rowOff>609600</xdr:rowOff>
    </xdr:to>
    <xdr:pic>
      <xdr:nvPicPr>
        <xdr:cNvPr id="9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3051175" y="38347650"/>
          <a:ext cx="56197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</xdr:colOff>
      <xdr:row>49</xdr:row>
      <xdr:rowOff>111125</xdr:rowOff>
    </xdr:from>
    <xdr:to>
      <xdr:col>2</xdr:col>
      <xdr:colOff>1066799</xdr:colOff>
      <xdr:row>49</xdr:row>
      <xdr:rowOff>714375</xdr:rowOff>
    </xdr:to>
    <xdr:pic>
      <xdr:nvPicPr>
        <xdr:cNvPr id="9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 bwMode="auto">
        <a:xfrm>
          <a:off x="2730500" y="26257250"/>
          <a:ext cx="1035049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209550</xdr:colOff>
      <xdr:row>16</xdr:row>
      <xdr:rowOff>85725</xdr:rowOff>
    </xdr:from>
    <xdr:to>
      <xdr:col>2</xdr:col>
      <xdr:colOff>984250</xdr:colOff>
      <xdr:row>16</xdr:row>
      <xdr:rowOff>733425</xdr:rowOff>
    </xdr:to>
    <xdr:pic>
      <xdr:nvPicPr>
        <xdr:cNvPr id="97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2908300" y="3816350"/>
          <a:ext cx="774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161924</xdr:colOff>
      <xdr:row>18</xdr:row>
      <xdr:rowOff>66675</xdr:rowOff>
    </xdr:from>
    <xdr:to>
      <xdr:col>2</xdr:col>
      <xdr:colOff>920749</xdr:colOff>
      <xdr:row>18</xdr:row>
      <xdr:rowOff>704850</xdr:rowOff>
    </xdr:to>
    <xdr:pic>
      <xdr:nvPicPr>
        <xdr:cNvPr id="98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 bwMode="auto">
        <a:xfrm>
          <a:off x="2860674" y="5511800"/>
          <a:ext cx="758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174625</xdr:colOff>
      <xdr:row>86</xdr:row>
      <xdr:rowOff>63500</xdr:rowOff>
    </xdr:from>
    <xdr:to>
      <xdr:col>2</xdr:col>
      <xdr:colOff>1174750</xdr:colOff>
      <xdr:row>86</xdr:row>
      <xdr:rowOff>539750</xdr:rowOff>
    </xdr:to>
    <xdr:pic>
      <xdr:nvPicPr>
        <xdr:cNvPr id="99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 bwMode="auto">
        <a:xfrm>
          <a:off x="2873375" y="51403250"/>
          <a:ext cx="100012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171450</xdr:colOff>
      <xdr:row>69</xdr:row>
      <xdr:rowOff>76200</xdr:rowOff>
    </xdr:from>
    <xdr:to>
      <xdr:col>2</xdr:col>
      <xdr:colOff>609600</xdr:colOff>
      <xdr:row>69</xdr:row>
      <xdr:rowOff>161925</xdr:rowOff>
    </xdr:to>
    <xdr:pic>
      <xdr:nvPicPr>
        <xdr:cNvPr id="10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67025" y="4300537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69</xdr:row>
      <xdr:rowOff>76200</xdr:rowOff>
    </xdr:from>
    <xdr:to>
      <xdr:col>2</xdr:col>
      <xdr:colOff>1028700</xdr:colOff>
      <xdr:row>69</xdr:row>
      <xdr:rowOff>609920</xdr:rowOff>
    </xdr:to>
    <xdr:pic>
      <xdr:nvPicPr>
        <xdr:cNvPr id="10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 bwMode="auto">
        <a:xfrm>
          <a:off x="2867025" y="43005375"/>
          <a:ext cx="857250" cy="5337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2079624</xdr:colOff>
      <xdr:row>5</xdr:row>
      <xdr:rowOff>31750</xdr:rowOff>
    </xdr:from>
    <xdr:to>
      <xdr:col>7</xdr:col>
      <xdr:colOff>301624</xdr:colOff>
      <xdr:row>5</xdr:row>
      <xdr:rowOff>1546225</xdr:rowOff>
    </xdr:to>
    <xdr:pic>
      <xdr:nvPicPr>
        <xdr:cNvPr id="108" name="Рисунок 107" descr="sl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270124" y="965200"/>
          <a:ext cx="9804400" cy="1514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67393" y="1263650"/>
          <a:ext cx="2054679" cy="2943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95250</xdr:colOff>
      <xdr:row>17</xdr:row>
      <xdr:rowOff>0</xdr:rowOff>
    </xdr:from>
    <xdr:to>
      <xdr:col>2</xdr:col>
      <xdr:colOff>1047750</xdr:colOff>
      <xdr:row>17</xdr:row>
      <xdr:rowOff>0</xdr:rowOff>
    </xdr:to>
    <xdr:pic>
      <xdr:nvPicPr>
        <xdr:cNvPr id="2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9082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17</xdr:row>
      <xdr:rowOff>0</xdr:rowOff>
    </xdr:from>
    <xdr:to>
      <xdr:col>2</xdr:col>
      <xdr:colOff>1076325</xdr:colOff>
      <xdr:row>17</xdr:row>
      <xdr:rowOff>0</xdr:rowOff>
    </xdr:to>
    <xdr:pic>
      <xdr:nvPicPr>
        <xdr:cNvPr id="2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19400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17</xdr:row>
      <xdr:rowOff>0</xdr:rowOff>
    </xdr:from>
    <xdr:to>
      <xdr:col>2</xdr:col>
      <xdr:colOff>1085850</xdr:colOff>
      <xdr:row>17</xdr:row>
      <xdr:rowOff>0</xdr:rowOff>
    </xdr:to>
    <xdr:pic>
      <xdr:nvPicPr>
        <xdr:cNvPr id="3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82892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17</xdr:row>
      <xdr:rowOff>0</xdr:rowOff>
    </xdr:from>
    <xdr:to>
      <xdr:col>2</xdr:col>
      <xdr:colOff>1066800</xdr:colOff>
      <xdr:row>17</xdr:row>
      <xdr:rowOff>0</xdr:rowOff>
    </xdr:to>
    <xdr:pic>
      <xdr:nvPicPr>
        <xdr:cNvPr id="3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80987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13</xdr:row>
      <xdr:rowOff>38100</xdr:rowOff>
    </xdr:from>
    <xdr:to>
      <xdr:col>2</xdr:col>
      <xdr:colOff>1057275</xdr:colOff>
      <xdr:row>13</xdr:row>
      <xdr:rowOff>447675</xdr:rowOff>
    </xdr:to>
    <xdr:pic>
      <xdr:nvPicPr>
        <xdr:cNvPr id="32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13</xdr:row>
      <xdr:rowOff>38100</xdr:rowOff>
    </xdr:from>
    <xdr:to>
      <xdr:col>2</xdr:col>
      <xdr:colOff>1057275</xdr:colOff>
      <xdr:row>13</xdr:row>
      <xdr:rowOff>447675</xdr:rowOff>
    </xdr:to>
    <xdr:pic>
      <xdr:nvPicPr>
        <xdr:cNvPr id="47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13</xdr:row>
      <xdr:rowOff>38100</xdr:rowOff>
    </xdr:from>
    <xdr:to>
      <xdr:col>2</xdr:col>
      <xdr:colOff>1057275</xdr:colOff>
      <xdr:row>13</xdr:row>
      <xdr:rowOff>447675</xdr:rowOff>
    </xdr:to>
    <xdr:pic>
      <xdr:nvPicPr>
        <xdr:cNvPr id="48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13</xdr:row>
      <xdr:rowOff>38100</xdr:rowOff>
    </xdr:from>
    <xdr:to>
      <xdr:col>2</xdr:col>
      <xdr:colOff>1028700</xdr:colOff>
      <xdr:row>13</xdr:row>
      <xdr:rowOff>647700</xdr:rowOff>
    </xdr:to>
    <xdr:pic>
      <xdr:nvPicPr>
        <xdr:cNvPr id="49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886075" y="18027015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38100</xdr:rowOff>
    </xdr:from>
    <xdr:to>
      <xdr:col>2</xdr:col>
      <xdr:colOff>1152525</xdr:colOff>
      <xdr:row>4</xdr:row>
      <xdr:rowOff>628650</xdr:rowOff>
    </xdr:to>
    <xdr:pic>
      <xdr:nvPicPr>
        <xdr:cNvPr id="51" name="Рисунок 241" descr="3хХБ.jpg"/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695575" y="1733550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38100</xdr:rowOff>
    </xdr:from>
    <xdr:to>
      <xdr:col>2</xdr:col>
      <xdr:colOff>1152525</xdr:colOff>
      <xdr:row>5</xdr:row>
      <xdr:rowOff>628650</xdr:rowOff>
    </xdr:to>
    <xdr:pic>
      <xdr:nvPicPr>
        <xdr:cNvPr id="52" name="Рисунок 242" descr="3хХБ.jpg"/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695575" y="1740027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38100</xdr:rowOff>
    </xdr:from>
    <xdr:to>
      <xdr:col>2</xdr:col>
      <xdr:colOff>1152525</xdr:colOff>
      <xdr:row>6</xdr:row>
      <xdr:rowOff>628650</xdr:rowOff>
    </xdr:to>
    <xdr:pic>
      <xdr:nvPicPr>
        <xdr:cNvPr id="53" name="Рисунок 243" descr="3хХБ.jpg"/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695575" y="1746504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1152525</xdr:colOff>
      <xdr:row>7</xdr:row>
      <xdr:rowOff>628650</xdr:rowOff>
    </xdr:to>
    <xdr:pic>
      <xdr:nvPicPr>
        <xdr:cNvPr id="54" name="Рисунок 244" descr="3хХБ.jpg"/>
        <xdr:cNvPicPr>
          <a:picLocks noChangeAspect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695575" y="17535525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28575</xdr:rowOff>
    </xdr:from>
    <xdr:to>
      <xdr:col>2</xdr:col>
      <xdr:colOff>1143000</xdr:colOff>
      <xdr:row>8</xdr:row>
      <xdr:rowOff>828675</xdr:rowOff>
    </xdr:to>
    <xdr:pic>
      <xdr:nvPicPr>
        <xdr:cNvPr id="55" name="Рисунок 245" descr="4хХБ.jpg"/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695575" y="176050575"/>
          <a:ext cx="1143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28575</xdr:rowOff>
    </xdr:from>
    <xdr:to>
      <xdr:col>2</xdr:col>
      <xdr:colOff>1143000</xdr:colOff>
      <xdr:row>9</xdr:row>
      <xdr:rowOff>847725</xdr:rowOff>
    </xdr:to>
    <xdr:pic>
      <xdr:nvPicPr>
        <xdr:cNvPr id="56" name="Рисунок 246" descr="4хКР.jpg"/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695575" y="176917350"/>
          <a:ext cx="1143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28575</xdr:rowOff>
    </xdr:from>
    <xdr:to>
      <xdr:col>2</xdr:col>
      <xdr:colOff>1143000</xdr:colOff>
      <xdr:row>11</xdr:row>
      <xdr:rowOff>6347</xdr:rowOff>
    </xdr:to>
    <xdr:pic>
      <xdr:nvPicPr>
        <xdr:cNvPr id="57" name="Рисунок 247" descr="4хКР.jpg"/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695575" y="177784125"/>
          <a:ext cx="1143000" cy="825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28575</xdr:rowOff>
    </xdr:from>
    <xdr:to>
      <xdr:col>2</xdr:col>
      <xdr:colOff>1143000</xdr:colOff>
      <xdr:row>12</xdr:row>
      <xdr:rowOff>6352</xdr:rowOff>
    </xdr:to>
    <xdr:pic>
      <xdr:nvPicPr>
        <xdr:cNvPr id="58" name="Рисунок 248" descr="4хКР.jpg"/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695575" y="178631850"/>
          <a:ext cx="1143000" cy="825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857250</xdr:colOff>
      <xdr:row>158</xdr:row>
      <xdr:rowOff>63500</xdr:rowOff>
    </xdr:from>
    <xdr:to>
      <xdr:col>3</xdr:col>
      <xdr:colOff>714375</xdr:colOff>
      <xdr:row>159</xdr:row>
      <xdr:rowOff>11641</xdr:rowOff>
    </xdr:to>
    <xdr:pic>
      <xdr:nvPicPr>
        <xdr:cNvPr id="5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31787700"/>
          <a:ext cx="1104900" cy="595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762000</xdr:colOff>
      <xdr:row>159</xdr:row>
      <xdr:rowOff>31750</xdr:rowOff>
    </xdr:from>
    <xdr:to>
      <xdr:col>3</xdr:col>
      <xdr:colOff>825500</xdr:colOff>
      <xdr:row>160</xdr:row>
      <xdr:rowOff>9986</xdr:rowOff>
    </xdr:to>
    <xdr:pic>
      <xdr:nvPicPr>
        <xdr:cNvPr id="6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32403650"/>
          <a:ext cx="1311275" cy="66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746125</xdr:colOff>
      <xdr:row>160</xdr:row>
      <xdr:rowOff>126999</xdr:rowOff>
    </xdr:from>
    <xdr:to>
      <xdr:col>3</xdr:col>
      <xdr:colOff>917222</xdr:colOff>
      <xdr:row>161</xdr:row>
      <xdr:rowOff>0</xdr:rowOff>
    </xdr:to>
    <xdr:pic>
      <xdr:nvPicPr>
        <xdr:cNvPr id="6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0" y="233184699"/>
          <a:ext cx="1418872" cy="47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95117</xdr:colOff>
      <xdr:row>14</xdr:row>
      <xdr:rowOff>147421</xdr:rowOff>
    </xdr:from>
    <xdr:to>
      <xdr:col>2</xdr:col>
      <xdr:colOff>1017665</xdr:colOff>
      <xdr:row>14</xdr:row>
      <xdr:rowOff>801743</xdr:rowOff>
    </xdr:to>
    <xdr:pic>
      <xdr:nvPicPr>
        <xdr:cNvPr id="62" name="Picture 362" descr="4pcs leds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3008">
          <a:off x="2790692" y="181322446"/>
          <a:ext cx="922548" cy="65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15</xdr:row>
      <xdr:rowOff>444501</xdr:rowOff>
    </xdr:from>
    <xdr:to>
      <xdr:col>2</xdr:col>
      <xdr:colOff>1017798</xdr:colOff>
      <xdr:row>16</xdr:row>
      <xdr:rowOff>400323</xdr:rowOff>
    </xdr:to>
    <xdr:pic>
      <xdr:nvPicPr>
        <xdr:cNvPr id="63" name="Picture 362" descr="4pcs leds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3008">
          <a:off x="2790825" y="182562501"/>
          <a:ext cx="922548" cy="660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687917</xdr:colOff>
      <xdr:row>161</xdr:row>
      <xdr:rowOff>52917</xdr:rowOff>
    </xdr:from>
    <xdr:to>
      <xdr:col>3</xdr:col>
      <xdr:colOff>859014</xdr:colOff>
      <xdr:row>161</xdr:row>
      <xdr:rowOff>525640</xdr:rowOff>
    </xdr:to>
    <xdr:pic>
      <xdr:nvPicPr>
        <xdr:cNvPr id="6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492" y="233710692"/>
          <a:ext cx="1418872" cy="47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670278</xdr:colOff>
      <xdr:row>162</xdr:row>
      <xdr:rowOff>70556</xdr:rowOff>
    </xdr:from>
    <xdr:to>
      <xdr:col>3</xdr:col>
      <xdr:colOff>881945</xdr:colOff>
      <xdr:row>162</xdr:row>
      <xdr:rowOff>846667</xdr:rowOff>
    </xdr:to>
    <xdr:pic>
      <xdr:nvPicPr>
        <xdr:cNvPr id="6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3365853" y="234309356"/>
          <a:ext cx="1459442" cy="776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1217084</xdr:colOff>
      <xdr:row>85</xdr:row>
      <xdr:rowOff>88195</xdr:rowOff>
    </xdr:from>
    <xdr:to>
      <xdr:col>9</xdr:col>
      <xdr:colOff>199483</xdr:colOff>
      <xdr:row>85</xdr:row>
      <xdr:rowOff>1693334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6646334" y="197998645"/>
          <a:ext cx="5115633" cy="16051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52917</xdr:colOff>
      <xdr:row>85</xdr:row>
      <xdr:rowOff>123471</xdr:rowOff>
    </xdr:from>
    <xdr:to>
      <xdr:col>3</xdr:col>
      <xdr:colOff>2123562</xdr:colOff>
      <xdr:row>85</xdr:row>
      <xdr:rowOff>1728610</xdr:rowOff>
    </xdr:to>
    <xdr:pic>
      <xdr:nvPicPr>
        <xdr:cNvPr id="67" name="Рисунок 66" descr="лента 5050 RGB.jpeg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243417" y="198033921"/>
          <a:ext cx="5697361" cy="1605139"/>
        </a:xfrm>
        <a:prstGeom prst="rect">
          <a:avLst/>
        </a:prstGeom>
      </xdr:spPr>
    </xdr:pic>
    <xdr:clientData/>
  </xdr:twoCellAnchor>
  <xdr:twoCellAnchor editAs="oneCell">
    <xdr:from>
      <xdr:col>1</xdr:col>
      <xdr:colOff>255287</xdr:colOff>
      <xdr:row>94</xdr:row>
      <xdr:rowOff>88194</xdr:rowOff>
    </xdr:from>
    <xdr:to>
      <xdr:col>3</xdr:col>
      <xdr:colOff>1286838</xdr:colOff>
      <xdr:row>94</xdr:row>
      <xdr:rowOff>1411111</xdr:rowOff>
    </xdr:to>
    <xdr:pic>
      <xdr:nvPicPr>
        <xdr:cNvPr id="68" name="Рисунок 67" descr="лента 28,8 RGB.jp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445787" y="201941994"/>
          <a:ext cx="4661730" cy="1322917"/>
        </a:xfrm>
        <a:prstGeom prst="rect">
          <a:avLst/>
        </a:prstGeom>
      </xdr:spPr>
    </xdr:pic>
    <xdr:clientData/>
  </xdr:twoCellAnchor>
  <xdr:twoCellAnchor editAs="oneCell">
    <xdr:from>
      <xdr:col>4</xdr:col>
      <xdr:colOff>723188</xdr:colOff>
      <xdr:row>94</xdr:row>
      <xdr:rowOff>52918</xdr:rowOff>
    </xdr:from>
    <xdr:to>
      <xdr:col>8</xdr:col>
      <xdr:colOff>516974</xdr:colOff>
      <xdr:row>95</xdr:row>
      <xdr:rowOff>96</xdr:rowOff>
    </xdr:to>
    <xdr:pic>
      <xdr:nvPicPr>
        <xdr:cNvPr id="69" name="Рисунок 68" descr="лента 19,2.jpg"/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6152438" y="201906718"/>
          <a:ext cx="4993570" cy="141922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114</xdr:row>
      <xdr:rowOff>35277</xdr:rowOff>
    </xdr:from>
    <xdr:to>
      <xdr:col>3</xdr:col>
      <xdr:colOff>404662</xdr:colOff>
      <xdr:row>114</xdr:row>
      <xdr:rowOff>2081388</xdr:rowOff>
    </xdr:to>
    <xdr:pic>
      <xdr:nvPicPr>
        <xdr:cNvPr id="70" name="Рисунок 69" descr="лента.jpg"/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349251" y="208670877"/>
          <a:ext cx="3876090" cy="2046111"/>
        </a:xfrm>
        <a:prstGeom prst="rect">
          <a:avLst/>
        </a:prstGeom>
      </xdr:spPr>
    </xdr:pic>
    <xdr:clientData/>
  </xdr:twoCellAnchor>
  <xdr:twoCellAnchor editAs="oneCell">
    <xdr:from>
      <xdr:col>5</xdr:col>
      <xdr:colOff>846666</xdr:colOff>
      <xdr:row>114</xdr:row>
      <xdr:rowOff>105834</xdr:rowOff>
    </xdr:from>
    <xdr:to>
      <xdr:col>9</xdr:col>
      <xdr:colOff>450975</xdr:colOff>
      <xdr:row>114</xdr:row>
      <xdr:rowOff>2151944</xdr:rowOff>
    </xdr:to>
    <xdr:pic>
      <xdr:nvPicPr>
        <xdr:cNvPr id="71" name="Рисунок 70" descr="лента 56301.jpg"/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7923741" y="208741434"/>
          <a:ext cx="4089718" cy="204611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476251</xdr:colOff>
      <xdr:row>114</xdr:row>
      <xdr:rowOff>105833</xdr:rowOff>
    </xdr:from>
    <xdr:to>
      <xdr:col>4</xdr:col>
      <xdr:colOff>997080</xdr:colOff>
      <xdr:row>114</xdr:row>
      <xdr:rowOff>2099028</xdr:rowOff>
    </xdr:to>
    <xdr:pic>
      <xdr:nvPicPr>
        <xdr:cNvPr id="72" name="Рисунок 71" descr="лента 3528.jpg"/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4419601" y="208741433"/>
          <a:ext cx="3204281" cy="1993195"/>
        </a:xfrm>
        <a:prstGeom prst="rect">
          <a:avLst/>
        </a:prstGeom>
      </xdr:spPr>
    </xdr:pic>
    <xdr:clientData/>
  </xdr:twoCellAnchor>
  <xdr:twoCellAnchor editAs="oneCell">
    <xdr:from>
      <xdr:col>2</xdr:col>
      <xdr:colOff>693209</xdr:colOff>
      <xdr:row>140</xdr:row>
      <xdr:rowOff>70556</xdr:rowOff>
    </xdr:from>
    <xdr:to>
      <xdr:col>4</xdr:col>
      <xdr:colOff>1574511</xdr:colOff>
      <xdr:row>140</xdr:row>
      <xdr:rowOff>1857375</xdr:rowOff>
    </xdr:to>
    <xdr:pic>
      <xdr:nvPicPr>
        <xdr:cNvPr id="73" name="Рисунок 72" descr="лента 5050 220 вольт.jpg"/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3407834" y="50521306"/>
          <a:ext cx="4831291" cy="178681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164</xdr:row>
      <xdr:rowOff>19050</xdr:rowOff>
    </xdr:from>
    <xdr:to>
      <xdr:col>2</xdr:col>
      <xdr:colOff>1133475</xdr:colOff>
      <xdr:row>165</xdr:row>
      <xdr:rowOff>6348</xdr:rowOff>
    </xdr:to>
    <xdr:pic>
      <xdr:nvPicPr>
        <xdr:cNvPr id="7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743200" y="64093725"/>
          <a:ext cx="1085850" cy="58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167</xdr:row>
      <xdr:rowOff>19050</xdr:rowOff>
    </xdr:from>
    <xdr:to>
      <xdr:col>2</xdr:col>
      <xdr:colOff>1152525</xdr:colOff>
      <xdr:row>167</xdr:row>
      <xdr:rowOff>561975</xdr:rowOff>
    </xdr:to>
    <xdr:pic>
      <xdr:nvPicPr>
        <xdr:cNvPr id="7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 bwMode="auto">
        <a:xfrm>
          <a:off x="2743200" y="66008250"/>
          <a:ext cx="1104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170</xdr:row>
      <xdr:rowOff>28575</xdr:rowOff>
    </xdr:from>
    <xdr:to>
      <xdr:col>2</xdr:col>
      <xdr:colOff>1076325</xdr:colOff>
      <xdr:row>170</xdr:row>
      <xdr:rowOff>504825</xdr:rowOff>
    </xdr:to>
    <xdr:pic>
      <xdr:nvPicPr>
        <xdr:cNvPr id="76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2743200" y="67789425"/>
          <a:ext cx="1028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173</xdr:row>
      <xdr:rowOff>28575</xdr:rowOff>
    </xdr:from>
    <xdr:to>
      <xdr:col>2</xdr:col>
      <xdr:colOff>1085850</xdr:colOff>
      <xdr:row>174</xdr:row>
      <xdr:rowOff>-1</xdr:rowOff>
    </xdr:to>
    <xdr:pic>
      <xdr:nvPicPr>
        <xdr:cNvPr id="77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743200" y="70075425"/>
          <a:ext cx="1038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174</xdr:row>
      <xdr:rowOff>28575</xdr:rowOff>
    </xdr:from>
    <xdr:to>
      <xdr:col>2</xdr:col>
      <xdr:colOff>1057275</xdr:colOff>
      <xdr:row>174</xdr:row>
      <xdr:rowOff>523875</xdr:rowOff>
    </xdr:to>
    <xdr:pic>
      <xdr:nvPicPr>
        <xdr:cNvPr id="78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743200" y="70675500"/>
          <a:ext cx="10096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175</xdr:row>
      <xdr:rowOff>9525</xdr:rowOff>
    </xdr:from>
    <xdr:to>
      <xdr:col>2</xdr:col>
      <xdr:colOff>1038225</xdr:colOff>
      <xdr:row>175</xdr:row>
      <xdr:rowOff>552450</xdr:rowOff>
    </xdr:to>
    <xdr:pic>
      <xdr:nvPicPr>
        <xdr:cNvPr id="79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 bwMode="auto">
        <a:xfrm>
          <a:off x="2743200" y="71237475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176</xdr:row>
      <xdr:rowOff>28575</xdr:rowOff>
    </xdr:from>
    <xdr:to>
      <xdr:col>2</xdr:col>
      <xdr:colOff>1057275</xdr:colOff>
      <xdr:row>176</xdr:row>
      <xdr:rowOff>552450</xdr:rowOff>
    </xdr:to>
    <xdr:pic>
      <xdr:nvPicPr>
        <xdr:cNvPr id="80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 bwMode="auto">
        <a:xfrm>
          <a:off x="2752725" y="71951850"/>
          <a:ext cx="10001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177</xdr:row>
      <xdr:rowOff>28575</xdr:rowOff>
    </xdr:from>
    <xdr:to>
      <xdr:col>2</xdr:col>
      <xdr:colOff>1066800</xdr:colOff>
      <xdr:row>177</xdr:row>
      <xdr:rowOff>523875</xdr:rowOff>
    </xdr:to>
    <xdr:pic>
      <xdr:nvPicPr>
        <xdr:cNvPr id="81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 bwMode="auto">
        <a:xfrm>
          <a:off x="2781300" y="72666225"/>
          <a:ext cx="981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178</xdr:row>
      <xdr:rowOff>28575</xdr:rowOff>
    </xdr:from>
    <xdr:to>
      <xdr:col>2</xdr:col>
      <xdr:colOff>1028700</xdr:colOff>
      <xdr:row>178</xdr:row>
      <xdr:rowOff>647700</xdr:rowOff>
    </xdr:to>
    <xdr:pic>
      <xdr:nvPicPr>
        <xdr:cNvPr id="82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 bwMode="auto">
        <a:xfrm>
          <a:off x="2781300" y="73456800"/>
          <a:ext cx="942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179</xdr:row>
      <xdr:rowOff>66675</xdr:rowOff>
    </xdr:from>
    <xdr:to>
      <xdr:col>2</xdr:col>
      <xdr:colOff>1173692</xdr:colOff>
      <xdr:row>179</xdr:row>
      <xdr:rowOff>619125</xdr:rowOff>
    </xdr:to>
    <xdr:pic>
      <xdr:nvPicPr>
        <xdr:cNvPr id="83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 bwMode="auto">
        <a:xfrm>
          <a:off x="2828925" y="74256900"/>
          <a:ext cx="1040342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180</xdr:row>
      <xdr:rowOff>19050</xdr:rowOff>
    </xdr:from>
    <xdr:to>
      <xdr:col>2</xdr:col>
      <xdr:colOff>1095375</xdr:colOff>
      <xdr:row>180</xdr:row>
      <xdr:rowOff>789213</xdr:rowOff>
    </xdr:to>
    <xdr:pic>
      <xdr:nvPicPr>
        <xdr:cNvPr id="84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43200" y="75085575"/>
          <a:ext cx="1047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181</xdr:row>
      <xdr:rowOff>28575</xdr:rowOff>
    </xdr:from>
    <xdr:to>
      <xdr:col>2</xdr:col>
      <xdr:colOff>1066800</xdr:colOff>
      <xdr:row>181</xdr:row>
      <xdr:rowOff>657225</xdr:rowOff>
    </xdr:to>
    <xdr:pic>
      <xdr:nvPicPr>
        <xdr:cNvPr id="8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 bwMode="auto">
        <a:xfrm>
          <a:off x="2800350" y="75885675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182</xdr:row>
      <xdr:rowOff>28575</xdr:rowOff>
    </xdr:from>
    <xdr:to>
      <xdr:col>2</xdr:col>
      <xdr:colOff>1123950</xdr:colOff>
      <xdr:row>183</xdr:row>
      <xdr:rowOff>66676</xdr:rowOff>
    </xdr:to>
    <xdr:pic>
      <xdr:nvPicPr>
        <xdr:cNvPr id="86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 bwMode="auto">
        <a:xfrm>
          <a:off x="2762250" y="76676250"/>
          <a:ext cx="1057275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183</xdr:row>
      <xdr:rowOff>190500</xdr:rowOff>
    </xdr:from>
    <xdr:to>
      <xdr:col>2</xdr:col>
      <xdr:colOff>1009650</xdr:colOff>
      <xdr:row>183</xdr:row>
      <xdr:rowOff>600075</xdr:rowOff>
    </xdr:to>
    <xdr:pic>
      <xdr:nvPicPr>
        <xdr:cNvPr id="8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 bwMode="auto">
        <a:xfrm>
          <a:off x="2857500" y="77600175"/>
          <a:ext cx="8477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184</xdr:row>
      <xdr:rowOff>190500</xdr:rowOff>
    </xdr:from>
    <xdr:to>
      <xdr:col>2</xdr:col>
      <xdr:colOff>1009650</xdr:colOff>
      <xdr:row>184</xdr:row>
      <xdr:rowOff>600075</xdr:rowOff>
    </xdr:to>
    <xdr:pic>
      <xdr:nvPicPr>
        <xdr:cNvPr id="8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 bwMode="auto">
        <a:xfrm>
          <a:off x="2857500" y="78324075"/>
          <a:ext cx="8477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142875</xdr:colOff>
      <xdr:row>171</xdr:row>
      <xdr:rowOff>31752</xdr:rowOff>
    </xdr:from>
    <xdr:to>
      <xdr:col>2</xdr:col>
      <xdr:colOff>915682</xdr:colOff>
      <xdr:row>171</xdr:row>
      <xdr:rowOff>730250</xdr:rowOff>
    </xdr:to>
    <xdr:pic>
      <xdr:nvPicPr>
        <xdr:cNvPr id="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68383152"/>
          <a:ext cx="772807" cy="698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172</xdr:row>
      <xdr:rowOff>15875</xdr:rowOff>
    </xdr:from>
    <xdr:to>
      <xdr:col>2</xdr:col>
      <xdr:colOff>952500</xdr:colOff>
      <xdr:row>172</xdr:row>
      <xdr:rowOff>864482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69167375"/>
          <a:ext cx="809625" cy="848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222251</xdr:colOff>
      <xdr:row>165</xdr:row>
      <xdr:rowOff>31751</xdr:rowOff>
    </xdr:from>
    <xdr:to>
      <xdr:col>2</xdr:col>
      <xdr:colOff>857251</xdr:colOff>
      <xdr:row>165</xdr:row>
      <xdr:rowOff>587375</xdr:rowOff>
    </xdr:to>
    <xdr:pic>
      <xdr:nvPicPr>
        <xdr:cNvPr id="91" name="Picture 933" descr="SC28FLESB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826" y="64706501"/>
          <a:ext cx="635000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254000</xdr:colOff>
      <xdr:row>168</xdr:row>
      <xdr:rowOff>15875</xdr:rowOff>
    </xdr:from>
    <xdr:to>
      <xdr:col>2</xdr:col>
      <xdr:colOff>889000</xdr:colOff>
      <xdr:row>168</xdr:row>
      <xdr:rowOff>571499</xdr:rowOff>
    </xdr:to>
    <xdr:pic>
      <xdr:nvPicPr>
        <xdr:cNvPr id="92" name="Picture 933" descr="SC28FLESB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575" y="66595625"/>
          <a:ext cx="635000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166</xdr:row>
      <xdr:rowOff>15875</xdr:rowOff>
    </xdr:from>
    <xdr:to>
      <xdr:col>2</xdr:col>
      <xdr:colOff>809625</xdr:colOff>
      <xdr:row>166</xdr:row>
      <xdr:rowOff>619125</xdr:rowOff>
    </xdr:to>
    <xdr:pic>
      <xdr:nvPicPr>
        <xdr:cNvPr id="93" name="Picture 939" descr="SC28FXESB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65290700"/>
          <a:ext cx="61912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269876</xdr:colOff>
      <xdr:row>169</xdr:row>
      <xdr:rowOff>15875</xdr:rowOff>
    </xdr:from>
    <xdr:to>
      <xdr:col>2</xdr:col>
      <xdr:colOff>841376</xdr:colOff>
      <xdr:row>169</xdr:row>
      <xdr:rowOff>572722</xdr:rowOff>
    </xdr:to>
    <xdr:pic>
      <xdr:nvPicPr>
        <xdr:cNvPr id="94" name="Picture 939" descr="SC28FXESB"/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451" y="67186175"/>
          <a:ext cx="571500" cy="55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254001</xdr:colOff>
      <xdr:row>130</xdr:row>
      <xdr:rowOff>222250</xdr:rowOff>
    </xdr:from>
    <xdr:to>
      <xdr:col>2</xdr:col>
      <xdr:colOff>1122796</xdr:colOff>
      <xdr:row>130</xdr:row>
      <xdr:rowOff>1143000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 bwMode="auto">
        <a:xfrm>
          <a:off x="444501" y="43846750"/>
          <a:ext cx="3254374" cy="920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555625</xdr:colOff>
      <xdr:row>130</xdr:row>
      <xdr:rowOff>190500</xdr:rowOff>
    </xdr:from>
    <xdr:to>
      <xdr:col>9</xdr:col>
      <xdr:colOff>635000</xdr:colOff>
      <xdr:row>130</xdr:row>
      <xdr:rowOff>1143000</xdr:rowOff>
    </xdr:to>
    <xdr:pic>
      <xdr:nvPicPr>
        <xdr:cNvPr id="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 bwMode="auto">
        <a:xfrm>
          <a:off x="8572500" y="43815000"/>
          <a:ext cx="3349625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523876</xdr:colOff>
      <xdr:row>130</xdr:row>
      <xdr:rowOff>222251</xdr:rowOff>
    </xdr:from>
    <xdr:to>
      <xdr:col>4</xdr:col>
      <xdr:colOff>1519562</xdr:colOff>
      <xdr:row>130</xdr:row>
      <xdr:rowOff>1063625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 bwMode="auto">
        <a:xfrm>
          <a:off x="4476751" y="43846751"/>
          <a:ext cx="3691550" cy="841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758825</xdr:colOff>
      <xdr:row>19</xdr:row>
      <xdr:rowOff>97560</xdr:rowOff>
    </xdr:from>
    <xdr:to>
      <xdr:col>4</xdr:col>
      <xdr:colOff>714375</xdr:colOff>
      <xdr:row>19</xdr:row>
      <xdr:rowOff>1349376</xdr:rowOff>
    </xdr:to>
    <xdr:pic>
      <xdr:nvPicPr>
        <xdr:cNvPr id="1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4711700" y="17496560"/>
          <a:ext cx="1447800" cy="125181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1146175</xdr:colOff>
      <xdr:row>6</xdr:row>
      <xdr:rowOff>79375</xdr:rowOff>
    </xdr:from>
    <xdr:to>
      <xdr:col>5</xdr:col>
      <xdr:colOff>47625</xdr:colOff>
      <xdr:row>6</xdr:row>
      <xdr:rowOff>1285875</xdr:rowOff>
    </xdr:to>
    <xdr:pic>
      <xdr:nvPicPr>
        <xdr:cNvPr id="2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5099050" y="1682750"/>
          <a:ext cx="2044700" cy="1206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946665</xdr:colOff>
      <xdr:row>7</xdr:row>
      <xdr:rowOff>101599</xdr:rowOff>
    </xdr:from>
    <xdr:to>
      <xdr:col>4</xdr:col>
      <xdr:colOff>1254125</xdr:colOff>
      <xdr:row>7</xdr:row>
      <xdr:rowOff>1349374</xdr:rowOff>
    </xdr:to>
    <xdr:pic>
      <xdr:nvPicPr>
        <xdr:cNvPr id="2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4899540" y="3133724"/>
          <a:ext cx="1799710" cy="124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22" name="Скругленный прямоугольник 21">
          <a:hlinkClick xmlns:r="http://schemas.openxmlformats.org/officeDocument/2006/relationships" r:id="rId4"/>
        </xdr:cNvPr>
        <xdr:cNvSpPr/>
      </xdr:nvSpPr>
      <xdr:spPr>
        <a:xfrm>
          <a:off x="367393" y="95250"/>
          <a:ext cx="2054679" cy="2816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3</xdr:col>
      <xdr:colOff>830680</xdr:colOff>
      <xdr:row>12</xdr:row>
      <xdr:rowOff>158750</xdr:rowOff>
    </xdr:from>
    <xdr:to>
      <xdr:col>4</xdr:col>
      <xdr:colOff>984250</xdr:colOff>
      <xdr:row>12</xdr:row>
      <xdr:rowOff>1269999</xdr:rowOff>
    </xdr:to>
    <xdr:pic>
      <xdr:nvPicPr>
        <xdr:cNvPr id="2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4783555" y="8985250"/>
          <a:ext cx="1645820" cy="1111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698502</xdr:colOff>
      <xdr:row>17</xdr:row>
      <xdr:rowOff>99024</xdr:rowOff>
    </xdr:from>
    <xdr:to>
      <xdr:col>4</xdr:col>
      <xdr:colOff>952500</xdr:colOff>
      <xdr:row>17</xdr:row>
      <xdr:rowOff>1328314</xdr:rowOff>
    </xdr:to>
    <xdr:pic>
      <xdr:nvPicPr>
        <xdr:cNvPr id="2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4651377" y="14640524"/>
          <a:ext cx="1746248" cy="1229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809624</xdr:colOff>
      <xdr:row>22</xdr:row>
      <xdr:rowOff>79377</xdr:rowOff>
    </xdr:from>
    <xdr:to>
      <xdr:col>4</xdr:col>
      <xdr:colOff>889000</xdr:colOff>
      <xdr:row>22</xdr:row>
      <xdr:rowOff>1335771</xdr:rowOff>
    </xdr:to>
    <xdr:pic>
      <xdr:nvPicPr>
        <xdr:cNvPr id="2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4762499" y="19081752"/>
          <a:ext cx="1571626" cy="1256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888999</xdr:colOff>
      <xdr:row>10</xdr:row>
      <xdr:rowOff>111125</xdr:rowOff>
    </xdr:from>
    <xdr:to>
      <xdr:col>4</xdr:col>
      <xdr:colOff>1063625</xdr:colOff>
      <xdr:row>10</xdr:row>
      <xdr:rowOff>1397000</xdr:rowOff>
    </xdr:to>
    <xdr:pic>
      <xdr:nvPicPr>
        <xdr:cNvPr id="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4" y="6080125"/>
          <a:ext cx="1666876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1031875</xdr:colOff>
      <xdr:row>11</xdr:row>
      <xdr:rowOff>174624</xdr:rowOff>
    </xdr:from>
    <xdr:to>
      <xdr:col>4</xdr:col>
      <xdr:colOff>984250</xdr:colOff>
      <xdr:row>11</xdr:row>
      <xdr:rowOff>1274531</xdr:rowOff>
    </xdr:to>
    <xdr:pic>
      <xdr:nvPicPr>
        <xdr:cNvPr id="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7572374"/>
          <a:ext cx="1444625" cy="109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698499</xdr:colOff>
      <xdr:row>14</xdr:row>
      <xdr:rowOff>47624</xdr:rowOff>
    </xdr:from>
    <xdr:to>
      <xdr:col>4</xdr:col>
      <xdr:colOff>1460500</xdr:colOff>
      <xdr:row>14</xdr:row>
      <xdr:rowOff>1331875</xdr:rowOff>
    </xdr:to>
    <xdr:pic>
      <xdr:nvPicPr>
        <xdr:cNvPr id="29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374" y="11731624"/>
          <a:ext cx="2254251" cy="1284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412749</xdr:colOff>
      <xdr:row>18</xdr:row>
      <xdr:rowOff>31749</xdr:rowOff>
    </xdr:from>
    <xdr:to>
      <xdr:col>4</xdr:col>
      <xdr:colOff>904875</xdr:colOff>
      <xdr:row>18</xdr:row>
      <xdr:rowOff>1403792</xdr:rowOff>
    </xdr:to>
    <xdr:pic>
      <xdr:nvPicPr>
        <xdr:cNvPr id="30" name="Picture 131" descr="触摸10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4" y="16001999"/>
          <a:ext cx="1984376" cy="1372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777874</xdr:colOff>
      <xdr:row>9</xdr:row>
      <xdr:rowOff>47625</xdr:rowOff>
    </xdr:from>
    <xdr:to>
      <xdr:col>4</xdr:col>
      <xdr:colOff>1301749</xdr:colOff>
      <xdr:row>9</xdr:row>
      <xdr:rowOff>1444625</xdr:rowOff>
    </xdr:to>
    <xdr:pic>
      <xdr:nvPicPr>
        <xdr:cNvPr id="31" name="Picture 1" descr="R8}%@H7ZG0E1O4W1AV$U@B3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49" y="4508500"/>
          <a:ext cx="2016125" cy="13970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1047747</xdr:colOff>
      <xdr:row>24</xdr:row>
      <xdr:rowOff>158750</xdr:rowOff>
    </xdr:from>
    <xdr:to>
      <xdr:col>4</xdr:col>
      <xdr:colOff>873124</xdr:colOff>
      <xdr:row>24</xdr:row>
      <xdr:rowOff>1222375</xdr:rowOff>
    </xdr:to>
    <xdr:pic>
      <xdr:nvPicPr>
        <xdr:cNvPr id="32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2" y="22764750"/>
          <a:ext cx="1317627" cy="106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25</xdr:row>
      <xdr:rowOff>95250</xdr:rowOff>
    </xdr:from>
    <xdr:to>
      <xdr:col>4</xdr:col>
      <xdr:colOff>746125</xdr:colOff>
      <xdr:row>25</xdr:row>
      <xdr:rowOff>1428750</xdr:rowOff>
    </xdr:to>
    <xdr:pic>
      <xdr:nvPicPr>
        <xdr:cNvPr id="3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3955375"/>
          <a:ext cx="1619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619126</xdr:colOff>
      <xdr:row>26</xdr:row>
      <xdr:rowOff>41275</xdr:rowOff>
    </xdr:from>
    <xdr:to>
      <xdr:col>5</xdr:col>
      <xdr:colOff>16067</xdr:colOff>
      <xdr:row>26</xdr:row>
      <xdr:rowOff>1571625</xdr:rowOff>
    </xdr:to>
    <xdr:pic>
      <xdr:nvPicPr>
        <xdr:cNvPr id="34" name="Picture 12" descr="KL-MDimmer-IR12B-1CH-LV(L=5,12,24)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4562476" y="25415875"/>
          <a:ext cx="2530666" cy="153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587374</xdr:colOff>
      <xdr:row>27</xdr:row>
      <xdr:rowOff>63500</xdr:rowOff>
    </xdr:from>
    <xdr:to>
      <xdr:col>4</xdr:col>
      <xdr:colOff>825500</xdr:colOff>
      <xdr:row>27</xdr:row>
      <xdr:rowOff>1682750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4540249" y="27146250"/>
          <a:ext cx="1730376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523875</xdr:colOff>
      <xdr:row>28</xdr:row>
      <xdr:rowOff>63500</xdr:rowOff>
    </xdr:from>
    <xdr:to>
      <xdr:col>4</xdr:col>
      <xdr:colOff>1317625</xdr:colOff>
      <xdr:row>28</xdr:row>
      <xdr:rowOff>1682750</xdr:rowOff>
    </xdr:to>
    <xdr:pic>
      <xdr:nvPicPr>
        <xdr:cNvPr id="36" name="Рисунок 35" descr="image013.jpg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4476750" y="28908375"/>
          <a:ext cx="2286000" cy="1619250"/>
        </a:xfrm>
        <a:prstGeom prst="rect">
          <a:avLst/>
        </a:prstGeom>
      </xdr:spPr>
    </xdr:pic>
    <xdr:clientData/>
  </xdr:twoCellAnchor>
  <xdr:twoCellAnchor editAs="oneCell">
    <xdr:from>
      <xdr:col>3</xdr:col>
      <xdr:colOff>746125</xdr:colOff>
      <xdr:row>21</xdr:row>
      <xdr:rowOff>142876</xdr:rowOff>
    </xdr:from>
    <xdr:to>
      <xdr:col>4</xdr:col>
      <xdr:colOff>1158875</xdr:colOff>
      <xdr:row>21</xdr:row>
      <xdr:rowOff>1333500</xdr:rowOff>
    </xdr:to>
    <xdr:pic>
      <xdr:nvPicPr>
        <xdr:cNvPr id="37" name="Рисунок 36" descr="image008.jp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4699000" y="20605751"/>
          <a:ext cx="1905000" cy="1190624"/>
        </a:xfrm>
        <a:prstGeom prst="rect">
          <a:avLst/>
        </a:prstGeom>
      </xdr:spPr>
    </xdr:pic>
    <xdr:clientData/>
  </xdr:twoCellAnchor>
  <xdr:twoCellAnchor editAs="oneCell">
    <xdr:from>
      <xdr:col>3</xdr:col>
      <xdr:colOff>830680</xdr:colOff>
      <xdr:row>13</xdr:row>
      <xdr:rowOff>158750</xdr:rowOff>
    </xdr:from>
    <xdr:to>
      <xdr:col>4</xdr:col>
      <xdr:colOff>952500</xdr:colOff>
      <xdr:row>13</xdr:row>
      <xdr:rowOff>1269999</xdr:rowOff>
    </xdr:to>
    <xdr:pic>
      <xdr:nvPicPr>
        <xdr:cNvPr id="3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4783555" y="10414000"/>
          <a:ext cx="1614070" cy="1111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936625</xdr:colOff>
      <xdr:row>8</xdr:row>
      <xdr:rowOff>95250</xdr:rowOff>
    </xdr:from>
    <xdr:to>
      <xdr:col>4</xdr:col>
      <xdr:colOff>1244085</xdr:colOff>
      <xdr:row>8</xdr:row>
      <xdr:rowOff>1343025</xdr:rowOff>
    </xdr:to>
    <xdr:pic>
      <xdr:nvPicPr>
        <xdr:cNvPr id="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4889500" y="4556125"/>
          <a:ext cx="1799710" cy="124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936624</xdr:colOff>
      <xdr:row>15</xdr:row>
      <xdr:rowOff>110242</xdr:rowOff>
    </xdr:from>
    <xdr:to>
      <xdr:col>4</xdr:col>
      <xdr:colOff>1317625</xdr:colOff>
      <xdr:row>15</xdr:row>
      <xdr:rowOff>1361952</xdr:rowOff>
    </xdr:to>
    <xdr:pic>
      <xdr:nvPicPr>
        <xdr:cNvPr id="4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4889499" y="16080492"/>
          <a:ext cx="1873251" cy="1251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889000</xdr:colOff>
      <xdr:row>16</xdr:row>
      <xdr:rowOff>31750</xdr:rowOff>
    </xdr:from>
    <xdr:to>
      <xdr:col>4</xdr:col>
      <xdr:colOff>1381126</xdr:colOff>
      <xdr:row>16</xdr:row>
      <xdr:rowOff>1403793</xdr:rowOff>
    </xdr:to>
    <xdr:pic>
      <xdr:nvPicPr>
        <xdr:cNvPr id="43" name="Picture 131" descr="触摸10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16002000"/>
          <a:ext cx="1984376" cy="1372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809624</xdr:colOff>
      <xdr:row>20</xdr:row>
      <xdr:rowOff>79377</xdr:rowOff>
    </xdr:from>
    <xdr:to>
      <xdr:col>4</xdr:col>
      <xdr:colOff>889000</xdr:colOff>
      <xdr:row>20</xdr:row>
      <xdr:rowOff>1335771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4762499" y="23542627"/>
          <a:ext cx="1571626" cy="1256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1063625</xdr:colOff>
      <xdr:row>29</xdr:row>
      <xdr:rowOff>95250</xdr:rowOff>
    </xdr:from>
    <xdr:to>
      <xdr:col>4</xdr:col>
      <xdr:colOff>1144013</xdr:colOff>
      <xdr:row>29</xdr:row>
      <xdr:rowOff>1635125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016500" y="35020250"/>
          <a:ext cx="1572638" cy="1539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969964</xdr:colOff>
      <xdr:row>22</xdr:row>
      <xdr:rowOff>127000</xdr:rowOff>
    </xdr:from>
    <xdr:to>
      <xdr:col>5</xdr:col>
      <xdr:colOff>809625</xdr:colOff>
      <xdr:row>22</xdr:row>
      <xdr:rowOff>1200150</xdr:rowOff>
    </xdr:to>
    <xdr:pic>
      <xdr:nvPicPr>
        <xdr:cNvPr id="61" name="Picture 439" descr="P`M%`X]@NZRP2C0F6}38{8K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6415089" y="20462875"/>
          <a:ext cx="1490661" cy="107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86180</xdr:colOff>
      <xdr:row>22</xdr:row>
      <xdr:rowOff>49892</xdr:rowOff>
    </xdr:from>
    <xdr:to>
      <xdr:col>3</xdr:col>
      <xdr:colOff>301625</xdr:colOff>
      <xdr:row>22</xdr:row>
      <xdr:rowOff>1074964</xdr:rowOff>
    </xdr:to>
    <xdr:pic>
      <xdr:nvPicPr>
        <xdr:cNvPr id="62" name="Picture 440" descr="7G~ZEMWS{$R{2JYLP9WZ3I4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784930" y="20385767"/>
          <a:ext cx="1469570" cy="1025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22</xdr:row>
      <xdr:rowOff>134126</xdr:rowOff>
    </xdr:from>
    <xdr:to>
      <xdr:col>4</xdr:col>
      <xdr:colOff>809625</xdr:colOff>
      <xdr:row>22</xdr:row>
      <xdr:rowOff>1235527</xdr:rowOff>
    </xdr:to>
    <xdr:pic>
      <xdr:nvPicPr>
        <xdr:cNvPr id="63" name="Picture 537" descr="_MMOJH~U{5@FZYT6_PI~9%M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4381500" y="20470001"/>
          <a:ext cx="1873250" cy="1101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44450</xdr:colOff>
      <xdr:row>21</xdr:row>
      <xdr:rowOff>73025</xdr:rowOff>
    </xdr:from>
    <xdr:to>
      <xdr:col>3</xdr:col>
      <xdr:colOff>873125</xdr:colOff>
      <xdr:row>21</xdr:row>
      <xdr:rowOff>1222375</xdr:rowOff>
    </xdr:to>
    <xdr:pic>
      <xdr:nvPicPr>
        <xdr:cNvPr id="89" name="图片 10" descr="V profile.jpg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743200" y="19154775"/>
          <a:ext cx="20828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873124</xdr:colOff>
      <xdr:row>21</xdr:row>
      <xdr:rowOff>122897</xdr:rowOff>
    </xdr:from>
    <xdr:to>
      <xdr:col>5</xdr:col>
      <xdr:colOff>857250</xdr:colOff>
      <xdr:row>21</xdr:row>
      <xdr:rowOff>1219201</xdr:rowOff>
    </xdr:to>
    <xdr:pic>
      <xdr:nvPicPr>
        <xdr:cNvPr id="90" name="图片 15" descr="7a45cb0babb996135c361ef8a10315ce.png"/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6318249" y="19204647"/>
          <a:ext cx="1635126" cy="1096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</xdr:row>
      <xdr:rowOff>123631</xdr:rowOff>
    </xdr:from>
    <xdr:to>
      <xdr:col>5</xdr:col>
      <xdr:colOff>777875</xdr:colOff>
      <xdr:row>20</xdr:row>
      <xdr:rowOff>213591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49261" y="16558586"/>
          <a:ext cx="5111750" cy="1129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</xdr:row>
      <xdr:rowOff>57150</xdr:rowOff>
    </xdr:from>
    <xdr:to>
      <xdr:col>2</xdr:col>
      <xdr:colOff>1192742</xdr:colOff>
      <xdr:row>8</xdr:row>
      <xdr:rowOff>771525</xdr:rowOff>
    </xdr:to>
    <xdr:pic>
      <xdr:nvPicPr>
        <xdr:cNvPr id="258" name="Picture 419" descr="))O@_9@UMHUW]@OJVV0W1PO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743200" y="89982675"/>
          <a:ext cx="114511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473075</xdr:colOff>
      <xdr:row>8</xdr:row>
      <xdr:rowOff>47624</xdr:rowOff>
    </xdr:from>
    <xdr:to>
      <xdr:col>5</xdr:col>
      <xdr:colOff>465473</xdr:colOff>
      <xdr:row>8</xdr:row>
      <xdr:rowOff>1238249</xdr:rowOff>
    </xdr:to>
    <xdr:pic>
      <xdr:nvPicPr>
        <xdr:cNvPr id="259" name="Picture 420" descr="WQYQTBD39_`W2($64}PQSFN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5902325" y="89973149"/>
          <a:ext cx="1640223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82549</xdr:colOff>
      <xdr:row>8</xdr:row>
      <xdr:rowOff>82550</xdr:rowOff>
    </xdr:from>
    <xdr:to>
      <xdr:col>4</xdr:col>
      <xdr:colOff>435935</xdr:colOff>
      <xdr:row>8</xdr:row>
      <xdr:rowOff>1158875</xdr:rowOff>
    </xdr:to>
    <xdr:pic>
      <xdr:nvPicPr>
        <xdr:cNvPr id="260" name="Picture 536" descr="SD7{X)N8JHSFRSCTF2MI6XQ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4025899" y="90008075"/>
          <a:ext cx="1839286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1134181</xdr:colOff>
      <xdr:row>6</xdr:row>
      <xdr:rowOff>235303</xdr:rowOff>
    </xdr:from>
    <xdr:to>
      <xdr:col>5</xdr:col>
      <xdr:colOff>816680</xdr:colOff>
      <xdr:row>6</xdr:row>
      <xdr:rowOff>1241779</xdr:rowOff>
    </xdr:to>
    <xdr:pic>
      <xdr:nvPicPr>
        <xdr:cNvPr id="262" name="Picture 423" descr="H7%_5XR7PW4WHFE)FJ9IV`O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6563431" y="87274753"/>
          <a:ext cx="1330324" cy="1006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721783</xdr:colOff>
      <xdr:row>6</xdr:row>
      <xdr:rowOff>61736</xdr:rowOff>
    </xdr:from>
    <xdr:to>
      <xdr:col>4</xdr:col>
      <xdr:colOff>908402</xdr:colOff>
      <xdr:row>7</xdr:row>
      <xdr:rowOff>11287</xdr:rowOff>
    </xdr:to>
    <xdr:pic>
      <xdr:nvPicPr>
        <xdr:cNvPr id="263" name="Picture 539" descr="5E~D`5L1DF)9S5W[91EU}FI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4665133" y="87101186"/>
          <a:ext cx="1672519" cy="1302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80282</xdr:colOff>
      <xdr:row>9</xdr:row>
      <xdr:rowOff>73479</xdr:rowOff>
    </xdr:from>
    <xdr:to>
      <xdr:col>2</xdr:col>
      <xdr:colOff>1196824</xdr:colOff>
      <xdr:row>9</xdr:row>
      <xdr:rowOff>777875</xdr:rowOff>
    </xdr:to>
    <xdr:pic>
      <xdr:nvPicPr>
        <xdr:cNvPr id="264" name="Picture 424" descr="(CN}DN0U{9$3A%6GS9$Y5`U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775857" y="91332504"/>
          <a:ext cx="1116542" cy="70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403224</xdr:colOff>
      <xdr:row>9</xdr:row>
      <xdr:rowOff>142875</xdr:rowOff>
    </xdr:from>
    <xdr:to>
      <xdr:col>5</xdr:col>
      <xdr:colOff>305694</xdr:colOff>
      <xdr:row>9</xdr:row>
      <xdr:rowOff>1285875</xdr:rowOff>
    </xdr:to>
    <xdr:pic>
      <xdr:nvPicPr>
        <xdr:cNvPr id="265" name="Picture 425" descr="[N}372ZZ0SL41VF7}F2__}P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5832474" y="91401900"/>
          <a:ext cx="155029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168275</xdr:colOff>
      <xdr:row>9</xdr:row>
      <xdr:rowOff>76200</xdr:rowOff>
    </xdr:from>
    <xdr:to>
      <xdr:col>4</xdr:col>
      <xdr:colOff>150563</xdr:colOff>
      <xdr:row>9</xdr:row>
      <xdr:rowOff>1111250</xdr:rowOff>
    </xdr:to>
    <xdr:pic>
      <xdr:nvPicPr>
        <xdr:cNvPr id="266" name="Picture 540" descr="}QAV{SZP%9[CZC5W3)`(NAB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4111625" y="91335225"/>
          <a:ext cx="1468188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396875</xdr:colOff>
      <xdr:row>7</xdr:row>
      <xdr:rowOff>15875</xdr:rowOff>
    </xdr:from>
    <xdr:to>
      <xdr:col>4</xdr:col>
      <xdr:colOff>1545166</xdr:colOff>
      <xdr:row>7</xdr:row>
      <xdr:rowOff>1476375</xdr:rowOff>
    </xdr:to>
    <xdr:pic>
      <xdr:nvPicPr>
        <xdr:cNvPr id="267" name="Рисунок 266" descr="Безымянный.png"/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3092450" y="88407875"/>
          <a:ext cx="3881966" cy="1460500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269" name="Скругленный прямоугольник 268">
          <a:hlinkClick xmlns:r="http://schemas.openxmlformats.org/officeDocument/2006/relationships" r:id="rId16"/>
        </xdr:cNvPr>
        <xdr:cNvSpPr/>
      </xdr:nvSpPr>
      <xdr:spPr>
        <a:xfrm>
          <a:off x="367393" y="1276350"/>
          <a:ext cx="2054679" cy="2816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127000</xdr:colOff>
      <xdr:row>10</xdr:row>
      <xdr:rowOff>190500</xdr:rowOff>
    </xdr:from>
    <xdr:to>
      <xdr:col>3</xdr:col>
      <xdr:colOff>619125</xdr:colOff>
      <xdr:row>10</xdr:row>
      <xdr:rowOff>1273345</xdr:rowOff>
    </xdr:to>
    <xdr:pic>
      <xdr:nvPicPr>
        <xdr:cNvPr id="22" name="Picture 3265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825750" y="13843000"/>
          <a:ext cx="1746250" cy="10828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1206500</xdr:colOff>
      <xdr:row>10</xdr:row>
      <xdr:rowOff>79374</xdr:rowOff>
    </xdr:from>
    <xdr:to>
      <xdr:col>5</xdr:col>
      <xdr:colOff>349250</xdr:colOff>
      <xdr:row>10</xdr:row>
      <xdr:rowOff>1281359</xdr:rowOff>
    </xdr:to>
    <xdr:pic>
      <xdr:nvPicPr>
        <xdr:cNvPr id="23" name="Picture 3290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5155045" y="7179829"/>
          <a:ext cx="2277341" cy="12019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1174750</xdr:colOff>
      <xdr:row>11</xdr:row>
      <xdr:rowOff>63500</xdr:rowOff>
    </xdr:from>
    <xdr:to>
      <xdr:col>5</xdr:col>
      <xdr:colOff>442382</xdr:colOff>
      <xdr:row>11</xdr:row>
      <xdr:rowOff>1206500</xdr:rowOff>
    </xdr:to>
    <xdr:pic>
      <xdr:nvPicPr>
        <xdr:cNvPr id="27" name="Picture 3291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5123295" y="8532091"/>
          <a:ext cx="2402223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1455965</xdr:colOff>
      <xdr:row>12</xdr:row>
      <xdr:rowOff>40822</xdr:rowOff>
    </xdr:from>
    <xdr:to>
      <xdr:col>5</xdr:col>
      <xdr:colOff>399141</xdr:colOff>
      <xdr:row>12</xdr:row>
      <xdr:rowOff>1319893</xdr:rowOff>
    </xdr:to>
    <xdr:pic>
      <xdr:nvPicPr>
        <xdr:cNvPr id="29" name="Picture 3297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5402036" y="10028465"/>
          <a:ext cx="2072819" cy="127907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206375</xdr:colOff>
      <xdr:row>13</xdr:row>
      <xdr:rowOff>15874</xdr:rowOff>
    </xdr:from>
    <xdr:to>
      <xdr:col>3</xdr:col>
      <xdr:colOff>889000</xdr:colOff>
      <xdr:row>13</xdr:row>
      <xdr:rowOff>1215761</xdr:rowOff>
    </xdr:to>
    <xdr:pic>
      <xdr:nvPicPr>
        <xdr:cNvPr id="30" name="Picture 3365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2905125" y="17764124"/>
          <a:ext cx="1936750" cy="119988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127000</xdr:colOff>
      <xdr:row>15</xdr:row>
      <xdr:rowOff>381000</xdr:rowOff>
    </xdr:from>
    <xdr:to>
      <xdr:col>3</xdr:col>
      <xdr:colOff>917575</xdr:colOff>
      <xdr:row>15</xdr:row>
      <xdr:rowOff>1419225</xdr:rowOff>
    </xdr:to>
    <xdr:pic>
      <xdr:nvPicPr>
        <xdr:cNvPr id="307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825750" y="19494500"/>
          <a:ext cx="2044700" cy="1038225"/>
        </a:xfrm>
        <a:prstGeom prst="rect">
          <a:avLst/>
        </a:prstGeom>
        <a:noFill/>
        <a:ln w="1">
          <a:miter lim="800000"/>
          <a:headEnd/>
          <a:tailEnd/>
        </a:ln>
      </xdr:spPr>
    </xdr:pic>
    <xdr:clientData/>
  </xdr:twoCellAnchor>
  <xdr:twoCellAnchor>
    <xdr:from>
      <xdr:col>3</xdr:col>
      <xdr:colOff>1146175</xdr:colOff>
      <xdr:row>15</xdr:row>
      <xdr:rowOff>212725</xdr:rowOff>
    </xdr:from>
    <xdr:to>
      <xdr:col>5</xdr:col>
      <xdr:colOff>603250</xdr:colOff>
      <xdr:row>15</xdr:row>
      <xdr:rowOff>1479550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5094720" y="14153861"/>
          <a:ext cx="2591666" cy="1266825"/>
        </a:xfrm>
        <a:prstGeom prst="rect">
          <a:avLst/>
        </a:prstGeom>
        <a:noFill/>
        <a:ln w="1">
          <a:miter lim="800000"/>
          <a:headEnd/>
          <a:tailEnd/>
        </a:ln>
      </xdr:spPr>
    </xdr:pic>
    <xdr:clientData/>
  </xdr:twoCellAnchor>
  <xdr:twoCellAnchor editAs="oneCell">
    <xdr:from>
      <xdr:col>4</xdr:col>
      <xdr:colOff>635000</xdr:colOff>
      <xdr:row>13</xdr:row>
      <xdr:rowOff>15875</xdr:rowOff>
    </xdr:from>
    <xdr:to>
      <xdr:col>5</xdr:col>
      <xdr:colOff>825500</xdr:colOff>
      <xdr:row>13</xdr:row>
      <xdr:rowOff>1301750</xdr:rowOff>
    </xdr:to>
    <xdr:pic>
      <xdr:nvPicPr>
        <xdr:cNvPr id="31" name="Рисунок 30" descr="20184358.pr7f4d2uwa.jpg"/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6080125" y="11382375"/>
          <a:ext cx="184150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6</xdr:row>
      <xdr:rowOff>15875</xdr:rowOff>
    </xdr:from>
    <xdr:to>
      <xdr:col>3</xdr:col>
      <xdr:colOff>717550</xdr:colOff>
      <xdr:row>6</xdr:row>
      <xdr:rowOff>1238250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 bwMode="auto">
        <a:xfrm>
          <a:off x="2809875" y="1730375"/>
          <a:ext cx="1860550" cy="1222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190500</xdr:colOff>
      <xdr:row>14</xdr:row>
      <xdr:rowOff>103910</xdr:rowOff>
    </xdr:from>
    <xdr:to>
      <xdr:col>5</xdr:col>
      <xdr:colOff>225137</xdr:colOff>
      <xdr:row>14</xdr:row>
      <xdr:rowOff>1264228</xdr:rowOff>
    </xdr:to>
    <xdr:pic>
      <xdr:nvPicPr>
        <xdr:cNvPr id="35" name="Рисунок 34" descr="44f6a2fe2c281a931dad011263b17a64.jpe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28409" y="12867410"/>
          <a:ext cx="1679864" cy="1160318"/>
        </a:xfrm>
        <a:prstGeom prst="rect">
          <a:avLst/>
        </a:prstGeom>
      </xdr:spPr>
    </xdr:pic>
    <xdr:clientData/>
  </xdr:twoCellAnchor>
  <xdr:twoCellAnchor editAs="oneCell">
    <xdr:from>
      <xdr:col>2</xdr:col>
      <xdr:colOff>121228</xdr:colOff>
      <xdr:row>14</xdr:row>
      <xdr:rowOff>51955</xdr:rowOff>
    </xdr:from>
    <xdr:to>
      <xdr:col>3</xdr:col>
      <xdr:colOff>870859</xdr:colOff>
      <xdr:row>14</xdr:row>
      <xdr:rowOff>1279072</xdr:rowOff>
    </xdr:to>
    <xdr:pic>
      <xdr:nvPicPr>
        <xdr:cNvPr id="36" name="Рисунок 35" descr="i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22864" y="12624955"/>
          <a:ext cx="1996540" cy="1227117"/>
        </a:xfrm>
        <a:prstGeom prst="rect">
          <a:avLst/>
        </a:prstGeom>
      </xdr:spPr>
    </xdr:pic>
    <xdr:clientData/>
  </xdr:twoCellAnchor>
  <xdr:twoCellAnchor>
    <xdr:from>
      <xdr:col>2</xdr:col>
      <xdr:colOff>299357</xdr:colOff>
      <xdr:row>11</xdr:row>
      <xdr:rowOff>68035</xdr:rowOff>
    </xdr:from>
    <xdr:to>
      <xdr:col>3</xdr:col>
      <xdr:colOff>462643</xdr:colOff>
      <xdr:row>11</xdr:row>
      <xdr:rowOff>1306285</xdr:rowOff>
    </xdr:to>
    <xdr:pic>
      <xdr:nvPicPr>
        <xdr:cNvPr id="37" name="10294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2993571" y="8694964"/>
          <a:ext cx="1415143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353787</xdr:colOff>
      <xdr:row>12</xdr:row>
      <xdr:rowOff>68036</xdr:rowOff>
    </xdr:from>
    <xdr:to>
      <xdr:col>3</xdr:col>
      <xdr:colOff>762000</xdr:colOff>
      <xdr:row>12</xdr:row>
      <xdr:rowOff>1306286</xdr:rowOff>
    </xdr:to>
    <xdr:pic>
      <xdr:nvPicPr>
        <xdr:cNvPr id="38" name="10302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048001" y="10055679"/>
          <a:ext cx="166007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7" name="Скругленный прямоугольник 6">
          <a:hlinkClick xmlns:r="http://schemas.openxmlformats.org/officeDocument/2006/relationships" r:id="rId1"/>
        </xdr:cNvPr>
        <xdr:cNvSpPr/>
      </xdr:nvSpPr>
      <xdr:spPr>
        <a:xfrm>
          <a:off x="367393" y="1263650"/>
          <a:ext cx="2054679" cy="2943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76200</xdr:colOff>
      <xdr:row>11</xdr:row>
      <xdr:rowOff>47625</xdr:rowOff>
    </xdr:from>
    <xdr:to>
      <xdr:col>2</xdr:col>
      <xdr:colOff>1095375</xdr:colOff>
      <xdr:row>11</xdr:row>
      <xdr:rowOff>657225</xdr:rowOff>
    </xdr:to>
    <xdr:pic>
      <xdr:nvPicPr>
        <xdr:cNvPr id="21" name="Рисунок 138" descr="прожектор.pn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771775" y="13203555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12</xdr:row>
      <xdr:rowOff>38100</xdr:rowOff>
    </xdr:from>
    <xdr:to>
      <xdr:col>2</xdr:col>
      <xdr:colOff>1085850</xdr:colOff>
      <xdr:row>12</xdr:row>
      <xdr:rowOff>647700</xdr:rowOff>
    </xdr:to>
    <xdr:pic>
      <xdr:nvPicPr>
        <xdr:cNvPr id="22" name="Рисунок 139" descr="прожектор.pn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762250" y="13270230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13</xdr:row>
      <xdr:rowOff>47625</xdr:rowOff>
    </xdr:from>
    <xdr:to>
      <xdr:col>2</xdr:col>
      <xdr:colOff>1095375</xdr:colOff>
      <xdr:row>13</xdr:row>
      <xdr:rowOff>657225</xdr:rowOff>
    </xdr:to>
    <xdr:pic>
      <xdr:nvPicPr>
        <xdr:cNvPr id="23" name="Рисунок 141" descr="прожектор.png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771775" y="13338810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16</xdr:row>
      <xdr:rowOff>19050</xdr:rowOff>
    </xdr:from>
    <xdr:to>
      <xdr:col>2</xdr:col>
      <xdr:colOff>1104900</xdr:colOff>
      <xdr:row>16</xdr:row>
      <xdr:rowOff>962025</xdr:rowOff>
    </xdr:to>
    <xdr:pic>
      <xdr:nvPicPr>
        <xdr:cNvPr id="24" name="Рисунок 144" descr="прожектор 1.jpg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857500" y="13591222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11</xdr:row>
      <xdr:rowOff>57150</xdr:rowOff>
    </xdr:from>
    <xdr:to>
      <xdr:col>2</xdr:col>
      <xdr:colOff>1114425</xdr:colOff>
      <xdr:row>11</xdr:row>
      <xdr:rowOff>666750</xdr:rowOff>
    </xdr:to>
    <xdr:pic>
      <xdr:nvPicPr>
        <xdr:cNvPr id="25" name="Рисунок 141" descr="прожектор.pn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790825" y="132045075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79375</xdr:colOff>
      <xdr:row>18</xdr:row>
      <xdr:rowOff>95250</xdr:rowOff>
    </xdr:from>
    <xdr:to>
      <xdr:col>2</xdr:col>
      <xdr:colOff>1104918</xdr:colOff>
      <xdr:row>18</xdr:row>
      <xdr:rowOff>857249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774950" y="137750550"/>
          <a:ext cx="1025543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27</xdr:row>
      <xdr:rowOff>79375</xdr:rowOff>
    </xdr:from>
    <xdr:to>
      <xdr:col>2</xdr:col>
      <xdr:colOff>1118292</xdr:colOff>
      <xdr:row>27</xdr:row>
      <xdr:rowOff>762000</xdr:rowOff>
    </xdr:to>
    <xdr:pic>
      <xdr:nvPicPr>
        <xdr:cNvPr id="2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43200" y="145859500"/>
          <a:ext cx="1070667" cy="68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111126</xdr:colOff>
      <xdr:row>4</xdr:row>
      <xdr:rowOff>15876</xdr:rowOff>
    </xdr:from>
    <xdr:to>
      <xdr:col>2</xdr:col>
      <xdr:colOff>1083860</xdr:colOff>
      <xdr:row>5</xdr:row>
      <xdr:rowOff>1</xdr:rowOff>
    </xdr:to>
    <xdr:pic>
      <xdr:nvPicPr>
        <xdr:cNvPr id="2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3853090" y="805090"/>
          <a:ext cx="972734" cy="6644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14</xdr:row>
      <xdr:rowOff>1</xdr:rowOff>
    </xdr:from>
    <xdr:to>
      <xdr:col>2</xdr:col>
      <xdr:colOff>1119091</xdr:colOff>
      <xdr:row>14</xdr:row>
      <xdr:rowOff>666751</xdr:rowOff>
    </xdr:to>
    <xdr:pic>
      <xdr:nvPicPr>
        <xdr:cNvPr id="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727326" y="134073901"/>
          <a:ext cx="108734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15</xdr:row>
      <xdr:rowOff>95251</xdr:rowOff>
    </xdr:from>
    <xdr:to>
      <xdr:col>2</xdr:col>
      <xdr:colOff>1123719</xdr:colOff>
      <xdr:row>15</xdr:row>
      <xdr:rowOff>857251</xdr:rowOff>
    </xdr:to>
    <xdr:pic>
      <xdr:nvPicPr>
        <xdr:cNvPr id="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727326" y="134988301"/>
          <a:ext cx="1091968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7</xdr:row>
      <xdr:rowOff>111125</xdr:rowOff>
    </xdr:from>
    <xdr:to>
      <xdr:col>2</xdr:col>
      <xdr:colOff>1150840</xdr:colOff>
      <xdr:row>7</xdr:row>
      <xdr:rowOff>777875</xdr:rowOff>
    </xdr:to>
    <xdr:pic>
      <xdr:nvPicPr>
        <xdr:cNvPr id="3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805464" y="4166054"/>
          <a:ext cx="108734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6</xdr:row>
      <xdr:rowOff>317500</xdr:rowOff>
    </xdr:from>
    <xdr:to>
      <xdr:col>2</xdr:col>
      <xdr:colOff>1047750</xdr:colOff>
      <xdr:row>6</xdr:row>
      <xdr:rowOff>845844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3948339" y="3351893"/>
          <a:ext cx="841375" cy="5283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142875</xdr:colOff>
      <xdr:row>5</xdr:row>
      <xdr:rowOff>15875</xdr:rowOff>
    </xdr:from>
    <xdr:to>
      <xdr:col>2</xdr:col>
      <xdr:colOff>984250</xdr:colOff>
      <xdr:row>6</xdr:row>
      <xdr:rowOff>941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3884839" y="1961696"/>
          <a:ext cx="841375" cy="665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28</xdr:row>
      <xdr:rowOff>31750</xdr:rowOff>
    </xdr:from>
    <xdr:to>
      <xdr:col>2</xdr:col>
      <xdr:colOff>1111250</xdr:colOff>
      <xdr:row>28</xdr:row>
      <xdr:rowOff>735846</xdr:rowOff>
    </xdr:to>
    <xdr:pic>
      <xdr:nvPicPr>
        <xdr:cNvPr id="3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759075" y="146650075"/>
          <a:ext cx="1047750" cy="704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26</xdr:row>
      <xdr:rowOff>111125</xdr:rowOff>
    </xdr:from>
    <xdr:to>
      <xdr:col>2</xdr:col>
      <xdr:colOff>1111250</xdr:colOff>
      <xdr:row>26</xdr:row>
      <xdr:rowOff>815221</xdr:rowOff>
    </xdr:to>
    <xdr:pic>
      <xdr:nvPicPr>
        <xdr:cNvPr id="4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759075" y="145062575"/>
          <a:ext cx="1047750" cy="704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54427</xdr:colOff>
      <xdr:row>22</xdr:row>
      <xdr:rowOff>40823</xdr:rowOff>
    </xdr:from>
    <xdr:to>
      <xdr:col>2</xdr:col>
      <xdr:colOff>1197429</xdr:colOff>
      <xdr:row>22</xdr:row>
      <xdr:rowOff>910771</xdr:rowOff>
    </xdr:to>
    <xdr:pic>
      <xdr:nvPicPr>
        <xdr:cNvPr id="45" name="Рисунок 44" descr="059_big.jpg"/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2925534" y="16274144"/>
          <a:ext cx="1143002" cy="869948"/>
        </a:xfrm>
        <a:prstGeom prst="rect">
          <a:avLst/>
        </a:prstGeom>
      </xdr:spPr>
    </xdr:pic>
    <xdr:clientData/>
  </xdr:twoCellAnchor>
  <xdr:twoCellAnchor editAs="oneCell">
    <xdr:from>
      <xdr:col>2</xdr:col>
      <xdr:colOff>40823</xdr:colOff>
      <xdr:row>19</xdr:row>
      <xdr:rowOff>54427</xdr:rowOff>
    </xdr:from>
    <xdr:to>
      <xdr:col>2</xdr:col>
      <xdr:colOff>1238251</xdr:colOff>
      <xdr:row>19</xdr:row>
      <xdr:rowOff>869948</xdr:rowOff>
    </xdr:to>
    <xdr:pic>
      <xdr:nvPicPr>
        <xdr:cNvPr id="46" name="Рисунок 45" descr="061_big.jpg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2911930" y="13471070"/>
          <a:ext cx="1197428" cy="815521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9</xdr:row>
      <xdr:rowOff>81642</xdr:rowOff>
    </xdr:from>
    <xdr:to>
      <xdr:col>2</xdr:col>
      <xdr:colOff>1197429</xdr:colOff>
      <xdr:row>9</xdr:row>
      <xdr:rowOff>951591</xdr:rowOff>
    </xdr:to>
    <xdr:pic>
      <xdr:nvPicPr>
        <xdr:cNvPr id="47" name="Рисунок 46" descr="092_big.jpg"/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2898321" y="5225142"/>
          <a:ext cx="1170215" cy="86994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23</xdr:row>
      <xdr:rowOff>54429</xdr:rowOff>
    </xdr:from>
    <xdr:to>
      <xdr:col>2</xdr:col>
      <xdr:colOff>1224642</xdr:colOff>
      <xdr:row>23</xdr:row>
      <xdr:rowOff>924378</xdr:rowOff>
    </xdr:to>
    <xdr:pic>
      <xdr:nvPicPr>
        <xdr:cNvPr id="48" name="Рисунок 47" descr="061_big.jpg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2898321" y="17226643"/>
          <a:ext cx="1197428" cy="86994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24</xdr:row>
      <xdr:rowOff>54429</xdr:rowOff>
    </xdr:from>
    <xdr:to>
      <xdr:col>2</xdr:col>
      <xdr:colOff>1238250</xdr:colOff>
      <xdr:row>24</xdr:row>
      <xdr:rowOff>924378</xdr:rowOff>
    </xdr:to>
    <xdr:pic>
      <xdr:nvPicPr>
        <xdr:cNvPr id="49" name="Рисунок 48" descr="061_big.jpg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2898321" y="18179143"/>
          <a:ext cx="1211036" cy="869949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20</xdr:row>
      <xdr:rowOff>54429</xdr:rowOff>
    </xdr:from>
    <xdr:to>
      <xdr:col>2</xdr:col>
      <xdr:colOff>1238249</xdr:colOff>
      <xdr:row>20</xdr:row>
      <xdr:rowOff>869950</xdr:rowOff>
    </xdr:to>
    <xdr:pic>
      <xdr:nvPicPr>
        <xdr:cNvPr id="50" name="Рисунок 49" descr="061_big.jpg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2911928" y="14409965"/>
          <a:ext cx="1197428" cy="815521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21</xdr:row>
      <xdr:rowOff>13607</xdr:rowOff>
    </xdr:from>
    <xdr:to>
      <xdr:col>2</xdr:col>
      <xdr:colOff>1251856</xdr:colOff>
      <xdr:row>21</xdr:row>
      <xdr:rowOff>911678</xdr:rowOff>
    </xdr:to>
    <xdr:pic>
      <xdr:nvPicPr>
        <xdr:cNvPr id="51" name="Рисунок 50" descr="061_big.jp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2925535" y="15308036"/>
          <a:ext cx="1197428" cy="898071"/>
        </a:xfrm>
        <a:prstGeom prst="rect">
          <a:avLst/>
        </a:prstGeom>
      </xdr:spPr>
    </xdr:pic>
    <xdr:clientData/>
  </xdr:twoCellAnchor>
  <xdr:twoCellAnchor editAs="oneCell">
    <xdr:from>
      <xdr:col>2</xdr:col>
      <xdr:colOff>40819</xdr:colOff>
      <xdr:row>8</xdr:row>
      <xdr:rowOff>40821</xdr:rowOff>
    </xdr:from>
    <xdr:to>
      <xdr:col>2</xdr:col>
      <xdr:colOff>1211036</xdr:colOff>
      <xdr:row>8</xdr:row>
      <xdr:rowOff>978807</xdr:rowOff>
    </xdr:to>
    <xdr:pic>
      <xdr:nvPicPr>
        <xdr:cNvPr id="52" name="Рисунок 51" descr="938_big.jpg"/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2911926" y="4204607"/>
          <a:ext cx="1170217" cy="937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99330</xdr:rowOff>
    </xdr:from>
    <xdr:to>
      <xdr:col>2</xdr:col>
      <xdr:colOff>2343453</xdr:colOff>
      <xdr:row>8</xdr:row>
      <xdr:rowOff>1428750</xdr:rowOff>
    </xdr:to>
    <xdr:pic>
      <xdr:nvPicPr>
        <xdr:cNvPr id="17" name="Изображения 80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25" y="8227330"/>
          <a:ext cx="2105328" cy="1329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370415</xdr:colOff>
      <xdr:row>7</xdr:row>
      <xdr:rowOff>69546</xdr:rowOff>
    </xdr:from>
    <xdr:to>
      <xdr:col>2</xdr:col>
      <xdr:colOff>2526018</xdr:colOff>
      <xdr:row>7</xdr:row>
      <xdr:rowOff>1412875</xdr:rowOff>
    </xdr:to>
    <xdr:pic>
      <xdr:nvPicPr>
        <xdr:cNvPr id="18" name="Рисунок 17" descr="13.pn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910415" y="6641796"/>
          <a:ext cx="2155603" cy="1343329"/>
        </a:xfrm>
        <a:prstGeom prst="rect">
          <a:avLst/>
        </a:prstGeom>
      </xdr:spPr>
    </xdr:pic>
    <xdr:clientData/>
  </xdr:twoCellAnchor>
  <xdr:twoCellAnchor editAs="oneCell">
    <xdr:from>
      <xdr:col>2</xdr:col>
      <xdr:colOff>287261</xdr:colOff>
      <xdr:row>6</xdr:row>
      <xdr:rowOff>81641</xdr:rowOff>
    </xdr:from>
    <xdr:to>
      <xdr:col>2</xdr:col>
      <xdr:colOff>2454514</xdr:colOff>
      <xdr:row>6</xdr:row>
      <xdr:rowOff>1412875</xdr:rowOff>
    </xdr:to>
    <xdr:pic>
      <xdr:nvPicPr>
        <xdr:cNvPr id="19" name="Рисунок 18" descr="13.pn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827261" y="5098141"/>
          <a:ext cx="2167253" cy="1331234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486832</xdr:colOff>
      <xdr:row>5</xdr:row>
      <xdr:rowOff>139851</xdr:rowOff>
    </xdr:from>
    <xdr:to>
      <xdr:col>2</xdr:col>
      <xdr:colOff>2280939</xdr:colOff>
      <xdr:row>5</xdr:row>
      <xdr:rowOff>1397000</xdr:rowOff>
    </xdr:to>
    <xdr:pic>
      <xdr:nvPicPr>
        <xdr:cNvPr id="20" name="Рисунок 19" descr="15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026832" y="3600601"/>
          <a:ext cx="1794107" cy="1257149"/>
        </a:xfrm>
        <a:prstGeom prst="rect">
          <a:avLst/>
        </a:prstGeom>
      </xdr:spPr>
    </xdr:pic>
    <xdr:clientData/>
  </xdr:twoCellAnchor>
  <xdr:twoCellAnchor editAs="oneCell">
    <xdr:from>
      <xdr:col>2</xdr:col>
      <xdr:colOff>403678</xdr:colOff>
      <xdr:row>4</xdr:row>
      <xdr:rowOff>105076</xdr:rowOff>
    </xdr:from>
    <xdr:to>
      <xdr:col>2</xdr:col>
      <xdr:colOff>2285999</xdr:colOff>
      <xdr:row>4</xdr:row>
      <xdr:rowOff>1365250</xdr:rowOff>
    </xdr:to>
    <xdr:pic>
      <xdr:nvPicPr>
        <xdr:cNvPr id="21" name="Рисунок 20" descr="16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2943678" y="2010076"/>
          <a:ext cx="1882321" cy="1260174"/>
        </a:xfrm>
        <a:prstGeom prst="rect">
          <a:avLst/>
        </a:prstGeom>
      </xdr:spPr>
    </xdr:pic>
    <xdr:clientData/>
  </xdr:twoCellAnchor>
  <xdr:twoCellAnchor>
    <xdr:from>
      <xdr:col>1</xdr:col>
      <xdr:colOff>192769</xdr:colOff>
      <xdr:row>1</xdr:row>
      <xdr:rowOff>40822</xdr:rowOff>
    </xdr:from>
    <xdr:to>
      <xdr:col>2</xdr:col>
      <xdr:colOff>56695</xdr:colOff>
      <xdr:row>2</xdr:row>
      <xdr:rowOff>174625</xdr:rowOff>
    </xdr:to>
    <xdr:sp macro="" textlink="">
      <xdr:nvSpPr>
        <xdr:cNvPr id="25" name="Скругленный прямоугольник 24">
          <a:hlinkClick xmlns:r="http://schemas.openxmlformats.org/officeDocument/2006/relationships" r:id="rId5"/>
        </xdr:cNvPr>
        <xdr:cNvSpPr/>
      </xdr:nvSpPr>
      <xdr:spPr>
        <a:xfrm>
          <a:off x="335644" y="88447"/>
          <a:ext cx="2261051" cy="37192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$Project$/Actual/&#1043;&#1072;&#1084;&#1084;&#1072;-&#1082;&#1086;&#1084;&#1087;&#1086;&#1085;&#1077;&#1085;&#1090;/2011/05/&#1044;&#1080;&#1086;&#1076;&#1099;%20&#1074;%20&#1055;&#1056;&#1040;&#1049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$Project$/Actual/&#1043;&#1072;&#1084;&#1084;&#1072;-&#1082;&#1086;&#1084;&#1087;&#1086;&#1085;&#1077;&#1085;&#1090;/2011/05/&#1041;&#1083;&#1086;&#1082;&#1080;%20&#1087;&#1080;&#1090;%20&#1074;%20&#1055;&#1056;&#1040;&#1049;&#105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етодиоды"/>
      <sheetName val="Лист1"/>
      <sheetName val="Лист2"/>
      <sheetName val="Лист3"/>
    </sheetNames>
    <sheetDataSet>
      <sheetData sheetId="0" refreshError="1">
        <row r="14">
          <cell r="A14" t="str">
            <v>Светодиоды 3мм</v>
          </cell>
        </row>
        <row r="28">
          <cell r="A28" t="str">
            <v>Светодиоды 4,8мм</v>
          </cell>
        </row>
        <row r="42">
          <cell r="A42" t="str">
            <v>Светодиоды 5мм</v>
          </cell>
        </row>
        <row r="63">
          <cell r="A63" t="str">
            <v>Светодиоды 10мм</v>
          </cell>
        </row>
        <row r="84">
          <cell r="A84" t="str">
            <v>Мощные светодиоды 1W,3W,5W</v>
          </cell>
        </row>
        <row r="104">
          <cell r="A104" t="str">
            <v>SMD светодиоды 3528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локи питания"/>
      <sheetName val="Лист1"/>
      <sheetName val="Лист2"/>
      <sheetName val="Лист3"/>
    </sheetNames>
    <sheetDataSet>
      <sheetData sheetId="0" refreshError="1">
        <row r="13">
          <cell r="A13" t="str">
            <v xml:space="preserve"> Герметичные блоки питания</v>
          </cell>
        </row>
        <row r="22">
          <cell r="A22" t="str">
            <v xml:space="preserve"> Негерметичные блоки питания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kin@sw-g.ru" TargetMode="External"/><Relationship Id="rId1" Type="http://schemas.openxmlformats.org/officeDocument/2006/relationships/hyperlink" Target="http://www.sw-g.r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B1:H24"/>
  <sheetViews>
    <sheetView topLeftCell="A4" zoomScale="69" zoomScaleNormal="69" workbookViewId="0">
      <selection activeCell="L10" sqref="L10"/>
    </sheetView>
  </sheetViews>
  <sheetFormatPr defaultRowHeight="15"/>
  <cols>
    <col min="1" max="1" width="2.140625" style="106" customWidth="1"/>
    <col min="2" max="2" width="1" style="107" customWidth="1"/>
    <col min="3" max="3" width="8.28515625" style="438" customWidth="1"/>
    <col min="4" max="4" width="46.7109375" style="107" customWidth="1"/>
    <col min="5" max="5" width="9.140625" style="107" customWidth="1"/>
    <col min="6" max="6" width="48" style="107" customWidth="1"/>
    <col min="7" max="7" width="6.5703125" style="106" customWidth="1"/>
    <col min="8" max="8" width="0.7109375" style="106" customWidth="1"/>
    <col min="9" max="16384" width="9.140625" style="106"/>
  </cols>
  <sheetData>
    <row r="1" spans="2:8" ht="7.5" customHeight="1" thickBot="1">
      <c r="B1" s="443"/>
      <c r="C1" s="444"/>
      <c r="D1" s="445"/>
      <c r="E1" s="445"/>
      <c r="F1" s="445"/>
      <c r="G1" s="446"/>
      <c r="H1" s="439"/>
    </row>
    <row r="2" spans="2:8" ht="20.25" customHeight="1">
      <c r="B2" s="447"/>
      <c r="C2" s="733" t="s">
        <v>394</v>
      </c>
      <c r="D2" s="734"/>
      <c r="E2" s="734"/>
      <c r="F2" s="734"/>
      <c r="G2" s="735"/>
      <c r="H2" s="441"/>
    </row>
    <row r="3" spans="2:8" ht="13.5" customHeight="1">
      <c r="B3" s="448"/>
      <c r="C3" s="736"/>
      <c r="D3" s="737"/>
      <c r="E3" s="737"/>
      <c r="F3" s="737"/>
      <c r="G3" s="738"/>
      <c r="H3" s="440"/>
    </row>
    <row r="4" spans="2:8" ht="35.25" customHeight="1">
      <c r="B4" s="447"/>
      <c r="C4" s="745" t="s">
        <v>887</v>
      </c>
      <c r="D4" s="746"/>
      <c r="E4" s="746"/>
      <c r="F4" s="746"/>
      <c r="G4" s="747"/>
      <c r="H4" s="440"/>
    </row>
    <row r="5" spans="2:8" ht="28.5" customHeight="1">
      <c r="B5" s="449"/>
      <c r="C5" s="739"/>
      <c r="D5" s="740"/>
      <c r="E5" s="740"/>
      <c r="F5" s="740"/>
      <c r="G5" s="741"/>
      <c r="H5" s="440"/>
    </row>
    <row r="6" spans="2:8" ht="33" customHeight="1">
      <c r="B6" s="449"/>
      <c r="C6" s="739"/>
      <c r="D6" s="740"/>
      <c r="E6" s="740"/>
      <c r="F6" s="740"/>
      <c r="G6" s="741"/>
      <c r="H6" s="440"/>
    </row>
    <row r="7" spans="2:8" ht="33" customHeight="1">
      <c r="B7" s="449"/>
      <c r="C7" s="739"/>
      <c r="D7" s="740"/>
      <c r="E7" s="740"/>
      <c r="F7" s="740"/>
      <c r="G7" s="741"/>
      <c r="H7" s="440"/>
    </row>
    <row r="8" spans="2:8" ht="33" customHeight="1">
      <c r="B8" s="449"/>
      <c r="C8" s="739"/>
      <c r="D8" s="740"/>
      <c r="E8" s="740"/>
      <c r="F8" s="740"/>
      <c r="G8" s="741"/>
      <c r="H8" s="440"/>
    </row>
    <row r="9" spans="2:8" ht="41.25" customHeight="1" thickBot="1">
      <c r="B9" s="449"/>
      <c r="C9" s="742"/>
      <c r="D9" s="743"/>
      <c r="E9" s="743"/>
      <c r="F9" s="743"/>
      <c r="G9" s="744"/>
      <c r="H9" s="440"/>
    </row>
    <row r="10" spans="2:8" ht="23.25" customHeight="1" thickBot="1">
      <c r="B10" s="450"/>
      <c r="C10" s="755" t="s">
        <v>275</v>
      </c>
      <c r="D10" s="756"/>
      <c r="E10" s="756"/>
      <c r="F10" s="756"/>
      <c r="G10" s="757"/>
      <c r="H10" s="440"/>
    </row>
    <row r="11" spans="2:8" ht="23.25" customHeight="1" thickBot="1">
      <c r="B11" s="450"/>
      <c r="C11" s="457">
        <v>1</v>
      </c>
      <c r="D11" s="437" t="s">
        <v>557</v>
      </c>
      <c r="E11" s="103">
        <v>10</v>
      </c>
      <c r="F11" s="552" t="s">
        <v>454</v>
      </c>
      <c r="G11" s="553"/>
      <c r="H11" s="440"/>
    </row>
    <row r="12" spans="2:8" ht="23.25" customHeight="1" thickBot="1">
      <c r="B12" s="450"/>
      <c r="C12" s="457">
        <v>2</v>
      </c>
      <c r="D12" s="437" t="s">
        <v>558</v>
      </c>
      <c r="E12" s="103">
        <v>11</v>
      </c>
      <c r="F12" s="552" t="s">
        <v>716</v>
      </c>
      <c r="G12" s="553"/>
      <c r="H12" s="440"/>
    </row>
    <row r="13" spans="2:8" ht="23.25" customHeight="1" thickBot="1">
      <c r="B13" s="450"/>
      <c r="C13" s="457">
        <v>3</v>
      </c>
      <c r="D13" s="437" t="s">
        <v>559</v>
      </c>
      <c r="E13" s="103">
        <v>12</v>
      </c>
      <c r="F13" s="552" t="s">
        <v>717</v>
      </c>
      <c r="G13" s="553"/>
      <c r="H13" s="440"/>
    </row>
    <row r="14" spans="2:8" ht="23.25" customHeight="1" thickBot="1">
      <c r="B14" s="450"/>
      <c r="C14" s="457">
        <v>4</v>
      </c>
      <c r="D14" s="437" t="s">
        <v>560</v>
      </c>
      <c r="E14" s="103">
        <v>13</v>
      </c>
      <c r="F14" s="552" t="s">
        <v>768</v>
      </c>
      <c r="G14" s="553"/>
      <c r="H14" s="440"/>
    </row>
    <row r="15" spans="2:8" ht="23.25" customHeight="1" thickBot="1">
      <c r="B15" s="450"/>
      <c r="C15" s="457">
        <v>5</v>
      </c>
      <c r="D15" s="437" t="s">
        <v>561</v>
      </c>
      <c r="E15" s="103">
        <v>14</v>
      </c>
      <c r="F15" s="552" t="s">
        <v>870</v>
      </c>
      <c r="G15" s="553"/>
      <c r="H15" s="440"/>
    </row>
    <row r="16" spans="2:8" ht="23.25" customHeight="1" thickBot="1">
      <c r="B16" s="450"/>
      <c r="C16" s="457">
        <v>6</v>
      </c>
      <c r="D16" s="437" t="s">
        <v>562</v>
      </c>
      <c r="E16" s="103">
        <v>15</v>
      </c>
      <c r="F16" s="552" t="s">
        <v>853</v>
      </c>
      <c r="G16" s="553"/>
      <c r="H16" s="440"/>
    </row>
    <row r="17" spans="2:8" ht="23.25" customHeight="1" thickBot="1">
      <c r="B17" s="450"/>
      <c r="C17" s="457">
        <v>7</v>
      </c>
      <c r="D17" s="437" t="s">
        <v>564</v>
      </c>
      <c r="E17" s="103">
        <v>16</v>
      </c>
      <c r="F17" s="552" t="s">
        <v>301</v>
      </c>
      <c r="G17" s="553"/>
      <c r="H17" s="440"/>
    </row>
    <row r="18" spans="2:8" ht="23.25" customHeight="1" thickBot="1">
      <c r="B18" s="451"/>
      <c r="C18" s="457">
        <v>8</v>
      </c>
      <c r="D18" s="437" t="s">
        <v>563</v>
      </c>
      <c r="E18" s="103">
        <v>17</v>
      </c>
      <c r="F18" s="552" t="s">
        <v>885</v>
      </c>
      <c r="G18" s="553"/>
      <c r="H18" s="452"/>
    </row>
    <row r="19" spans="2:8" ht="23.25" customHeight="1" thickBot="1">
      <c r="B19" s="451"/>
      <c r="C19" s="457">
        <v>9</v>
      </c>
      <c r="D19" s="437" t="s">
        <v>565</v>
      </c>
      <c r="E19" s="103">
        <v>18</v>
      </c>
      <c r="F19" s="753" t="s">
        <v>566</v>
      </c>
      <c r="G19" s="754"/>
      <c r="H19" s="452"/>
    </row>
    <row r="20" spans="2:8" ht="23.25" customHeight="1" thickBot="1">
      <c r="B20" s="451"/>
      <c r="C20" s="750" t="s">
        <v>273</v>
      </c>
      <c r="D20" s="459" t="s">
        <v>1051</v>
      </c>
      <c r="E20" s="458" t="s">
        <v>272</v>
      </c>
      <c r="F20" s="758" t="s">
        <v>269</v>
      </c>
      <c r="G20" s="759"/>
      <c r="H20" s="452"/>
    </row>
    <row r="21" spans="2:8" ht="23.25" customHeight="1" thickBot="1">
      <c r="B21" s="451"/>
      <c r="C21" s="751"/>
      <c r="D21" s="459" t="s">
        <v>1052</v>
      </c>
      <c r="E21" s="101" t="s">
        <v>270</v>
      </c>
      <c r="F21" s="760" t="s">
        <v>1053</v>
      </c>
      <c r="G21" s="761"/>
      <c r="H21" s="452"/>
    </row>
    <row r="22" spans="2:8" ht="23.25" customHeight="1" thickBot="1">
      <c r="B22" s="451"/>
      <c r="C22" s="751"/>
      <c r="D22" s="460" t="s">
        <v>1054</v>
      </c>
      <c r="E22" s="102" t="s">
        <v>271</v>
      </c>
      <c r="F22" s="762" t="s">
        <v>1055</v>
      </c>
      <c r="G22" s="763"/>
      <c r="H22" s="452"/>
    </row>
    <row r="23" spans="2:8" ht="19.5" thickBot="1">
      <c r="B23" s="451"/>
      <c r="C23" s="752"/>
      <c r="D23" s="460" t="s">
        <v>886</v>
      </c>
      <c r="E23" s="102" t="s">
        <v>314</v>
      </c>
      <c r="F23" s="748"/>
      <c r="G23" s="749"/>
      <c r="H23" s="440"/>
    </row>
    <row r="24" spans="2:8" ht="2.25" customHeight="1" thickBot="1">
      <c r="B24" s="453"/>
      <c r="C24" s="454"/>
      <c r="D24" s="455"/>
      <c r="E24" s="456"/>
      <c r="F24" s="456"/>
      <c r="G24" s="455"/>
      <c r="H24" s="442"/>
    </row>
  </sheetData>
  <mergeCells count="10">
    <mergeCell ref="C2:G3"/>
    <mergeCell ref="C5:G9"/>
    <mergeCell ref="C4:G4"/>
    <mergeCell ref="F23:G23"/>
    <mergeCell ref="C20:C23"/>
    <mergeCell ref="F19:G19"/>
    <mergeCell ref="C10:G10"/>
    <mergeCell ref="F20:G20"/>
    <mergeCell ref="F21:G21"/>
    <mergeCell ref="F22:G22"/>
  </mergeCells>
  <hyperlinks>
    <hyperlink ref="D11" location="'1'!R1C1" display="Люстры "/>
    <hyperlink ref="D12" location="'2'!R1C1" display="Лампы"/>
    <hyperlink ref="D13" location="'3'!R1C1" display="Блоки питания "/>
    <hyperlink ref="D14" location="'4'!R1C1" display="Лента светодиодная, модули "/>
    <hyperlink ref="D15" location="'5'!R1C1" display="Управление светом "/>
    <hyperlink ref="D16" location="'6'!R1C1" display="Алюминиевый профиль"/>
    <hyperlink ref="D17" location="'7'!R1C1" display="Прожекторы LED"/>
    <hyperlink ref="D18" location="'8'!R1C1" display="Трековые светильники"/>
    <hyperlink ref="D19" location="'9'!R1C1" display="Светодиодные светильники"/>
    <hyperlink ref="F19" location="'19'!A1" display="Консольные уличные светильники"/>
    <hyperlink ref="F19:G19" location="'18'!R1C1" display="Консольные уличные светильники"/>
    <hyperlink ref="F12" location="'11'!R1C1" display="Акция НГ 2015 "/>
    <hyperlink ref="F13" location="'12'!R1C1" display="Плей Лайт (Дождь)"/>
    <hyperlink ref="F15" location="'14'!R1C1" display="Светодиодные Сети "/>
    <hyperlink ref="F16" location="'15'!R1C1" display="Белт Лайт"/>
    <hyperlink ref="F17" location="'16'!R1C1" display="Светодиодные деревья"/>
    <hyperlink ref="F18" location="'17'!R1C1" display="Клип Лайт "/>
    <hyperlink ref="F11" location="'10'!R1C1" display="Дюралайт, Неон LED"/>
    <hyperlink ref="F14" location="'13'!R1C1" display="Светодиодный Плей Лайт &quot;Бахрома&quot;"/>
    <hyperlink ref="F20" r:id="rId1"/>
    <hyperlink ref="F21" r:id="rId2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AS39"/>
  <sheetViews>
    <sheetView showGridLines="0" zoomScale="55" zoomScaleNormal="55" workbookViewId="0">
      <pane ySplit="3" topLeftCell="A4" activePane="bottomLeft" state="frozen"/>
      <selection pane="bottomLeft" activeCell="J36" sqref="J36"/>
    </sheetView>
  </sheetViews>
  <sheetFormatPr defaultRowHeight="15.75"/>
  <cols>
    <col min="1" max="1" width="2.85546875" style="8" customWidth="1"/>
    <col min="2" max="2" width="37.5703125" style="40" customWidth="1"/>
    <col min="3" max="3" width="18.7109375" style="8" customWidth="1"/>
    <col min="4" max="4" width="22.28515625" style="8" customWidth="1"/>
    <col min="5" max="5" width="24.7109375" style="8" customWidth="1"/>
    <col min="6" max="6" width="20" style="8" customWidth="1"/>
    <col min="7" max="7" width="26.7109375" style="8" customWidth="1"/>
    <col min="8" max="8" width="13.140625" style="30" customWidth="1"/>
    <col min="9" max="9" width="14" style="33" bestFit="1" customWidth="1"/>
    <col min="10" max="10" width="13.7109375" style="33" bestFit="1" customWidth="1"/>
    <col min="11" max="45" width="9.140625" style="110"/>
    <col min="46" max="16384" width="9.140625" style="8"/>
  </cols>
  <sheetData>
    <row r="1" spans="1:45" s="7" customFormat="1" ht="7.5" customHeight="1">
      <c r="B1" s="52"/>
      <c r="C1" s="52"/>
      <c r="D1" s="52"/>
      <c r="F1" s="50"/>
      <c r="G1" s="50"/>
      <c r="H1" s="51"/>
      <c r="I1" s="51"/>
      <c r="J1" s="5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</row>
    <row r="2" spans="1:45" ht="15.75" customHeight="1">
      <c r="B2" s="64"/>
      <c r="C2" s="54"/>
      <c r="D2" s="55"/>
      <c r="E2" s="56"/>
      <c r="F2" s="222"/>
      <c r="G2" s="57"/>
      <c r="H2" s="819" t="s">
        <v>84</v>
      </c>
      <c r="I2" s="819"/>
      <c r="J2" s="820"/>
    </row>
    <row r="3" spans="1:45" ht="15" customHeight="1" thickBot="1">
      <c r="B3" s="65"/>
      <c r="C3" s="66"/>
      <c r="D3" s="67"/>
      <c r="E3" s="68"/>
      <c r="F3" s="69"/>
      <c r="G3" s="70"/>
      <c r="H3" s="175" t="s">
        <v>500</v>
      </c>
      <c r="I3" s="175" t="s">
        <v>501</v>
      </c>
      <c r="J3" s="175" t="s">
        <v>502</v>
      </c>
    </row>
    <row r="4" spans="1:45" s="58" customFormat="1" ht="6" customHeight="1">
      <c r="C4" s="59"/>
      <c r="D4" s="60"/>
      <c r="E4" s="61"/>
      <c r="F4" s="62"/>
      <c r="G4" s="63"/>
      <c r="H4" s="176"/>
      <c r="I4" s="176"/>
      <c r="J4" s="17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</row>
    <row r="5" spans="1:45" s="194" customFormat="1" ht="43.5" customHeight="1">
      <c r="A5" s="15"/>
      <c r="B5" s="841" t="s">
        <v>402</v>
      </c>
      <c r="C5" s="842"/>
      <c r="D5" s="842"/>
      <c r="E5" s="842"/>
      <c r="F5" s="842"/>
      <c r="G5" s="842"/>
      <c r="H5" s="842"/>
      <c r="I5" s="842"/>
      <c r="J5" s="877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</row>
    <row r="6" spans="1:45" s="194" customFormat="1" ht="18.75" customHeight="1">
      <c r="A6" s="15"/>
      <c r="B6" s="687" t="s">
        <v>0</v>
      </c>
      <c r="C6" s="893" t="s">
        <v>1</v>
      </c>
      <c r="D6" s="893"/>
      <c r="E6" s="687" t="s">
        <v>65</v>
      </c>
      <c r="F6" s="687" t="s">
        <v>4</v>
      </c>
      <c r="G6" s="701" t="s">
        <v>5</v>
      </c>
      <c r="H6" s="895" t="s">
        <v>84</v>
      </c>
      <c r="I6" s="895"/>
      <c r="J6" s="895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</row>
    <row r="7" spans="1:45" s="15" customFormat="1" ht="66" customHeight="1">
      <c r="B7" s="710" t="s">
        <v>399</v>
      </c>
      <c r="C7" s="786"/>
      <c r="D7" s="787"/>
      <c r="E7" s="709" t="s">
        <v>26</v>
      </c>
      <c r="F7" s="108" t="s">
        <v>404</v>
      </c>
      <c r="G7" s="155" t="s">
        <v>397</v>
      </c>
      <c r="H7" s="144">
        <f t="shared" ref="H7:I14" si="0">ROUND(I7/0.9,0)</f>
        <v>418</v>
      </c>
      <c r="I7" s="145">
        <f t="shared" si="0"/>
        <v>376</v>
      </c>
      <c r="J7" s="252">
        <v>338</v>
      </c>
      <c r="K7" s="547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</row>
    <row r="8" spans="1:45" s="15" customFormat="1" ht="66" customHeight="1">
      <c r="B8" s="710" t="s">
        <v>399</v>
      </c>
      <c r="C8" s="937"/>
      <c r="D8" s="938"/>
      <c r="E8" s="165" t="s">
        <v>22</v>
      </c>
      <c r="F8" s="108" t="s">
        <v>404</v>
      </c>
      <c r="G8" s="155" t="s">
        <v>397</v>
      </c>
      <c r="H8" s="247">
        <f t="shared" si="0"/>
        <v>418</v>
      </c>
      <c r="I8" s="246">
        <f t="shared" si="0"/>
        <v>376</v>
      </c>
      <c r="J8" s="245">
        <v>338</v>
      </c>
      <c r="K8" s="547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</row>
    <row r="9" spans="1:45" s="15" customFormat="1" ht="66" customHeight="1">
      <c r="B9" s="710" t="s">
        <v>400</v>
      </c>
      <c r="C9" s="939"/>
      <c r="D9" s="940"/>
      <c r="E9" s="164" t="s">
        <v>26</v>
      </c>
      <c r="F9" s="108" t="s">
        <v>405</v>
      </c>
      <c r="G9" s="108" t="s">
        <v>398</v>
      </c>
      <c r="H9" s="247">
        <f t="shared" si="0"/>
        <v>536</v>
      </c>
      <c r="I9" s="246">
        <f t="shared" si="0"/>
        <v>482</v>
      </c>
      <c r="J9" s="245">
        <v>434</v>
      </c>
      <c r="K9" s="547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</row>
    <row r="10" spans="1:45" s="15" customFormat="1" ht="66" customHeight="1">
      <c r="B10" s="710" t="s">
        <v>400</v>
      </c>
      <c r="C10" s="941"/>
      <c r="D10" s="942"/>
      <c r="E10" s="165" t="s">
        <v>22</v>
      </c>
      <c r="F10" s="108" t="s">
        <v>405</v>
      </c>
      <c r="G10" s="108" t="s">
        <v>398</v>
      </c>
      <c r="H10" s="247">
        <f t="shared" si="0"/>
        <v>536</v>
      </c>
      <c r="I10" s="246">
        <f t="shared" si="0"/>
        <v>482</v>
      </c>
      <c r="J10" s="245">
        <v>434</v>
      </c>
      <c r="K10" s="547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</row>
    <row r="11" spans="1:45" s="194" customFormat="1" ht="66" customHeight="1">
      <c r="A11" s="15"/>
      <c r="B11" s="711" t="s">
        <v>180</v>
      </c>
      <c r="C11" s="943"/>
      <c r="D11" s="944"/>
      <c r="E11" s="164" t="s">
        <v>26</v>
      </c>
      <c r="F11" s="108" t="s">
        <v>406</v>
      </c>
      <c r="G11" s="157" t="s">
        <v>215</v>
      </c>
      <c r="H11" s="247">
        <f t="shared" si="0"/>
        <v>696</v>
      </c>
      <c r="I11" s="246">
        <f t="shared" si="0"/>
        <v>626</v>
      </c>
      <c r="J11" s="245">
        <v>563</v>
      </c>
      <c r="K11" s="547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</row>
    <row r="12" spans="1:45" s="194" customFormat="1" ht="69" customHeight="1">
      <c r="A12" s="15"/>
      <c r="B12" s="711" t="s">
        <v>180</v>
      </c>
      <c r="C12" s="945"/>
      <c r="D12" s="946"/>
      <c r="E12" s="165" t="s">
        <v>22</v>
      </c>
      <c r="F12" s="108" t="s">
        <v>406</v>
      </c>
      <c r="G12" s="157" t="s">
        <v>215</v>
      </c>
      <c r="H12" s="247">
        <f t="shared" si="0"/>
        <v>696</v>
      </c>
      <c r="I12" s="246">
        <f t="shared" si="0"/>
        <v>626</v>
      </c>
      <c r="J12" s="245">
        <v>563</v>
      </c>
      <c r="K12" s="547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</row>
    <row r="13" spans="1:45" s="194" customFormat="1" ht="72.75" customHeight="1">
      <c r="A13" s="15"/>
      <c r="B13" s="614" t="s">
        <v>177</v>
      </c>
      <c r="C13" s="931"/>
      <c r="D13" s="932"/>
      <c r="E13" s="164" t="s">
        <v>221</v>
      </c>
      <c r="F13" s="108" t="s">
        <v>407</v>
      </c>
      <c r="G13" s="119" t="s">
        <v>216</v>
      </c>
      <c r="H13" s="247">
        <f t="shared" si="0"/>
        <v>910</v>
      </c>
      <c r="I13" s="246">
        <f t="shared" si="0"/>
        <v>819</v>
      </c>
      <c r="J13" s="245">
        <v>737</v>
      </c>
      <c r="K13" s="547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</row>
    <row r="14" spans="1:45" s="194" customFormat="1" ht="83.25" customHeight="1">
      <c r="A14" s="15"/>
      <c r="B14" s="614" t="s">
        <v>177</v>
      </c>
      <c r="C14" s="935"/>
      <c r="D14" s="936"/>
      <c r="E14" s="165" t="s">
        <v>22</v>
      </c>
      <c r="F14" s="108" t="s">
        <v>407</v>
      </c>
      <c r="G14" s="119" t="s">
        <v>216</v>
      </c>
      <c r="H14" s="247">
        <f t="shared" si="0"/>
        <v>910</v>
      </c>
      <c r="I14" s="246">
        <f t="shared" si="0"/>
        <v>819</v>
      </c>
      <c r="J14" s="245">
        <v>737</v>
      </c>
      <c r="K14" s="547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</row>
    <row r="15" spans="1:45" ht="53.25" customHeight="1">
      <c r="B15" s="841" t="s">
        <v>403</v>
      </c>
      <c r="C15" s="842"/>
      <c r="D15" s="842"/>
      <c r="E15" s="842"/>
      <c r="F15" s="842"/>
      <c r="G15" s="842"/>
      <c r="H15" s="842"/>
      <c r="I15" s="842"/>
      <c r="J15" s="877"/>
    </row>
    <row r="16" spans="1:45" s="194" customFormat="1" ht="75" customHeight="1">
      <c r="A16" s="15"/>
      <c r="B16" s="38" t="s">
        <v>179</v>
      </c>
      <c r="C16" s="931"/>
      <c r="D16" s="932"/>
      <c r="E16" s="164" t="s">
        <v>26</v>
      </c>
      <c r="F16" s="588" t="s">
        <v>408</v>
      </c>
      <c r="G16" s="119" t="s">
        <v>178</v>
      </c>
      <c r="H16" s="247">
        <f t="shared" ref="H16:I24" si="1">ROUND(I16/0.9,0)</f>
        <v>910</v>
      </c>
      <c r="I16" s="246">
        <f t="shared" si="1"/>
        <v>819</v>
      </c>
      <c r="J16" s="245">
        <v>737</v>
      </c>
      <c r="K16" s="547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</row>
    <row r="17" spans="1:45" s="194" customFormat="1" ht="72.75" customHeight="1">
      <c r="A17" s="15"/>
      <c r="B17" s="38" t="s">
        <v>179</v>
      </c>
      <c r="C17" s="933"/>
      <c r="D17" s="934"/>
      <c r="E17" s="165" t="s">
        <v>311</v>
      </c>
      <c r="F17" s="588" t="s">
        <v>408</v>
      </c>
      <c r="G17" s="119" t="s">
        <v>178</v>
      </c>
      <c r="H17" s="247">
        <f t="shared" si="1"/>
        <v>910</v>
      </c>
      <c r="I17" s="246">
        <f t="shared" si="1"/>
        <v>819</v>
      </c>
      <c r="J17" s="245">
        <v>737</v>
      </c>
      <c r="K17" s="547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</row>
    <row r="18" spans="1:45" s="194" customFormat="1" ht="72.75" customHeight="1">
      <c r="A18" s="15"/>
      <c r="B18" s="38" t="s">
        <v>592</v>
      </c>
      <c r="C18" s="935"/>
      <c r="D18" s="936"/>
      <c r="E18" s="165" t="s">
        <v>311</v>
      </c>
      <c r="F18" s="588" t="s">
        <v>408</v>
      </c>
      <c r="G18" s="119" t="s">
        <v>178</v>
      </c>
      <c r="H18" s="247">
        <f t="shared" si="1"/>
        <v>910</v>
      </c>
      <c r="I18" s="246">
        <f t="shared" si="1"/>
        <v>819</v>
      </c>
      <c r="J18" s="245">
        <v>737</v>
      </c>
      <c r="K18" s="547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</row>
    <row r="19" spans="1:45" s="194" customFormat="1" ht="89.25" customHeight="1">
      <c r="A19" s="15"/>
      <c r="B19" s="38" t="s">
        <v>989</v>
      </c>
      <c r="C19" s="911"/>
      <c r="D19" s="912"/>
      <c r="E19" s="165" t="s">
        <v>311</v>
      </c>
      <c r="F19" s="588" t="s">
        <v>71</v>
      </c>
      <c r="G19" s="119" t="s">
        <v>990</v>
      </c>
      <c r="H19" s="247">
        <f t="shared" si="1"/>
        <v>1500</v>
      </c>
      <c r="I19" s="246">
        <f t="shared" si="1"/>
        <v>1350</v>
      </c>
      <c r="J19" s="245">
        <v>1215</v>
      </c>
      <c r="K19" s="547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</row>
    <row r="20" spans="1:45" s="194" customFormat="1" ht="55.5" customHeight="1">
      <c r="A20" s="15"/>
      <c r="B20" s="38" t="s">
        <v>401</v>
      </c>
      <c r="C20" s="913"/>
      <c r="D20" s="914"/>
      <c r="E20" s="119" t="s">
        <v>343</v>
      </c>
      <c r="F20" s="588" t="s">
        <v>220</v>
      </c>
      <c r="G20" s="119" t="s">
        <v>593</v>
      </c>
      <c r="H20" s="247">
        <f t="shared" si="1"/>
        <v>2356</v>
      </c>
      <c r="I20" s="246">
        <f t="shared" si="1"/>
        <v>2120</v>
      </c>
      <c r="J20" s="245">
        <v>1908</v>
      </c>
      <c r="K20" s="547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</row>
    <row r="21" spans="1:45" s="194" customFormat="1" ht="55.5" customHeight="1">
      <c r="A21" s="15"/>
      <c r="B21" s="38" t="s">
        <v>401</v>
      </c>
      <c r="C21" s="915"/>
      <c r="D21" s="916"/>
      <c r="E21" s="164" t="s">
        <v>26</v>
      </c>
      <c r="F21" s="588" t="s">
        <v>220</v>
      </c>
      <c r="G21" s="119" t="s">
        <v>593</v>
      </c>
      <c r="H21" s="247">
        <f t="shared" si="1"/>
        <v>2569</v>
      </c>
      <c r="I21" s="246">
        <f t="shared" si="1"/>
        <v>2312</v>
      </c>
      <c r="J21" s="245">
        <v>2081</v>
      </c>
      <c r="K21" s="547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</row>
    <row r="22" spans="1:45" s="194" customFormat="1" ht="123" customHeight="1">
      <c r="A22" s="15"/>
      <c r="B22" s="38" t="s">
        <v>401</v>
      </c>
      <c r="C22" s="917" t="s">
        <v>315</v>
      </c>
      <c r="D22" s="918"/>
      <c r="E22" s="119" t="s">
        <v>343</v>
      </c>
      <c r="F22" s="588" t="s">
        <v>409</v>
      </c>
      <c r="G22" s="119" t="s">
        <v>593</v>
      </c>
      <c r="H22" s="247">
        <f t="shared" si="1"/>
        <v>2569</v>
      </c>
      <c r="I22" s="246">
        <f t="shared" si="1"/>
        <v>2312</v>
      </c>
      <c r="J22" s="245">
        <v>2081</v>
      </c>
      <c r="K22" s="547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45" s="194" customFormat="1" ht="55.5" customHeight="1">
      <c r="A23" s="15"/>
      <c r="B23" s="38" t="s">
        <v>401</v>
      </c>
      <c r="C23" s="915"/>
      <c r="D23" s="916"/>
      <c r="E23" s="164" t="s">
        <v>26</v>
      </c>
      <c r="F23" s="588" t="s">
        <v>409</v>
      </c>
      <c r="G23" s="119" t="s">
        <v>593</v>
      </c>
      <c r="H23" s="247">
        <f t="shared" si="1"/>
        <v>2678</v>
      </c>
      <c r="I23" s="246">
        <f t="shared" si="1"/>
        <v>2410</v>
      </c>
      <c r="J23" s="245">
        <v>2169</v>
      </c>
      <c r="K23" s="547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</row>
    <row r="24" spans="1:45" s="194" customFormat="1" ht="93.75" customHeight="1">
      <c r="A24" s="15"/>
      <c r="B24" s="38" t="s">
        <v>410</v>
      </c>
      <c r="C24" s="925" t="s">
        <v>315</v>
      </c>
      <c r="D24" s="926"/>
      <c r="E24" s="119" t="s">
        <v>343</v>
      </c>
      <c r="F24" s="588" t="s">
        <v>409</v>
      </c>
      <c r="G24" s="119" t="s">
        <v>594</v>
      </c>
      <c r="H24" s="247">
        <f t="shared" si="1"/>
        <v>3104</v>
      </c>
      <c r="I24" s="246">
        <f t="shared" si="1"/>
        <v>2794</v>
      </c>
      <c r="J24" s="245">
        <v>2515</v>
      </c>
      <c r="K24" s="547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</row>
    <row r="25" spans="1:45">
      <c r="M25" s="110">
        <v>471</v>
      </c>
      <c r="N25" s="110">
        <v>424</v>
      </c>
      <c r="O25" s="110">
        <v>382</v>
      </c>
    </row>
    <row r="26" spans="1:45" s="2" customFormat="1" ht="48" customHeight="1">
      <c r="B26" s="927" t="s">
        <v>555</v>
      </c>
      <c r="C26" s="928"/>
      <c r="D26" s="928"/>
      <c r="E26" s="928"/>
      <c r="F26" s="928"/>
      <c r="G26" s="928"/>
      <c r="H26" s="928"/>
      <c r="I26" s="928"/>
      <c r="J26" s="929"/>
    </row>
    <row r="27" spans="1:45" s="2" customFormat="1" ht="88.5" customHeight="1">
      <c r="B27" s="215" t="s">
        <v>541</v>
      </c>
      <c r="C27" s="216"/>
      <c r="D27" s="215" t="s">
        <v>542</v>
      </c>
      <c r="E27" s="217" t="s">
        <v>513</v>
      </c>
      <c r="F27" s="217" t="s">
        <v>543</v>
      </c>
      <c r="G27" s="218" t="s">
        <v>211</v>
      </c>
      <c r="H27" s="247">
        <f t="shared" ref="H27:I32" si="2">ROUND(I27/0.9,0)</f>
        <v>488</v>
      </c>
      <c r="I27" s="246">
        <f t="shared" si="2"/>
        <v>439</v>
      </c>
      <c r="J27" s="245">
        <v>395</v>
      </c>
      <c r="K27" s="547"/>
    </row>
    <row r="28" spans="1:45" s="2" customFormat="1" ht="85.5" customHeight="1">
      <c r="B28" s="215" t="s">
        <v>544</v>
      </c>
      <c r="C28" s="216"/>
      <c r="D28" s="215" t="s">
        <v>542</v>
      </c>
      <c r="E28" s="217" t="s">
        <v>513</v>
      </c>
      <c r="F28" s="217" t="s">
        <v>545</v>
      </c>
      <c r="G28" s="218" t="s">
        <v>211</v>
      </c>
      <c r="H28" s="247">
        <f t="shared" si="2"/>
        <v>488</v>
      </c>
      <c r="I28" s="246">
        <f t="shared" si="2"/>
        <v>439</v>
      </c>
      <c r="J28" s="245">
        <v>395</v>
      </c>
      <c r="K28" s="547"/>
    </row>
    <row r="29" spans="1:45" s="2" customFormat="1" ht="87.75" customHeight="1">
      <c r="B29" s="215" t="s">
        <v>546</v>
      </c>
      <c r="C29" s="219"/>
      <c r="D29" s="215" t="s">
        <v>517</v>
      </c>
      <c r="E29" s="217" t="s">
        <v>513</v>
      </c>
      <c r="F29" s="217" t="s">
        <v>547</v>
      </c>
      <c r="G29" s="218" t="s">
        <v>211</v>
      </c>
      <c r="H29" s="247">
        <f t="shared" si="2"/>
        <v>756</v>
      </c>
      <c r="I29" s="246">
        <f t="shared" si="2"/>
        <v>680</v>
      </c>
      <c r="J29" s="245">
        <v>612</v>
      </c>
      <c r="K29" s="547"/>
    </row>
    <row r="30" spans="1:45" s="2" customFormat="1" ht="90" customHeight="1">
      <c r="B30" s="220" t="s">
        <v>548</v>
      </c>
      <c r="C30" s="219"/>
      <c r="D30" s="215" t="s">
        <v>517</v>
      </c>
      <c r="E30" s="217" t="s">
        <v>513</v>
      </c>
      <c r="F30" s="217" t="s">
        <v>549</v>
      </c>
      <c r="G30" s="218" t="s">
        <v>211</v>
      </c>
      <c r="H30" s="247">
        <f t="shared" si="2"/>
        <v>756</v>
      </c>
      <c r="I30" s="246">
        <f t="shared" si="2"/>
        <v>680</v>
      </c>
      <c r="J30" s="245">
        <v>612</v>
      </c>
      <c r="K30" s="547"/>
    </row>
    <row r="31" spans="1:45" s="2" customFormat="1" ht="88.5" customHeight="1">
      <c r="B31" s="215" t="s">
        <v>550</v>
      </c>
      <c r="C31" s="219"/>
      <c r="D31" s="215" t="s">
        <v>551</v>
      </c>
      <c r="E31" s="217" t="s">
        <v>513</v>
      </c>
      <c r="F31" s="217" t="s">
        <v>552</v>
      </c>
      <c r="G31" s="218" t="s">
        <v>211</v>
      </c>
      <c r="H31" s="247">
        <f t="shared" si="2"/>
        <v>1199</v>
      </c>
      <c r="I31" s="246">
        <f t="shared" si="2"/>
        <v>1079</v>
      </c>
      <c r="J31" s="245">
        <v>971</v>
      </c>
      <c r="K31" s="547"/>
    </row>
    <row r="32" spans="1:45" s="2" customFormat="1" ht="93" customHeight="1">
      <c r="B32" s="215" t="s">
        <v>553</v>
      </c>
      <c r="C32" s="219"/>
      <c r="D32" s="215" t="s">
        <v>551</v>
      </c>
      <c r="E32" s="217" t="s">
        <v>513</v>
      </c>
      <c r="F32" s="217" t="s">
        <v>554</v>
      </c>
      <c r="G32" s="218" t="s">
        <v>211</v>
      </c>
      <c r="H32" s="247">
        <f t="shared" si="2"/>
        <v>1199</v>
      </c>
      <c r="I32" s="246">
        <f t="shared" si="2"/>
        <v>1079</v>
      </c>
      <c r="J32" s="245">
        <v>971</v>
      </c>
      <c r="K32" s="547"/>
    </row>
    <row r="33" spans="2:12" ht="34.5" customHeight="1" thickBot="1">
      <c r="B33" s="860" t="s">
        <v>991</v>
      </c>
      <c r="C33" s="861"/>
      <c r="D33" s="861"/>
      <c r="E33" s="861"/>
      <c r="F33" s="861"/>
      <c r="G33" s="861"/>
      <c r="H33" s="861"/>
      <c r="I33" s="861"/>
      <c r="J33" s="930"/>
    </row>
    <row r="34" spans="2:12" s="1" customFormat="1" ht="174.75" customHeight="1">
      <c r="B34" s="921" t="s">
        <v>995</v>
      </c>
      <c r="C34" s="922"/>
      <c r="D34" s="919"/>
      <c r="E34" s="919"/>
      <c r="F34" s="919"/>
      <c r="G34" s="919"/>
      <c r="H34" s="121">
        <f t="shared" ref="H34:I38" si="3">ROUND(I34/0.9,0)</f>
        <v>2352</v>
      </c>
      <c r="I34" s="122">
        <f t="shared" si="3"/>
        <v>2117</v>
      </c>
      <c r="J34" s="245">
        <v>1905</v>
      </c>
      <c r="K34" s="547"/>
    </row>
    <row r="35" spans="2:12" s="1" customFormat="1" ht="176.25" customHeight="1" thickBot="1">
      <c r="B35" s="923" t="s">
        <v>898</v>
      </c>
      <c r="C35" s="924"/>
      <c r="D35" s="920"/>
      <c r="E35" s="920"/>
      <c r="F35" s="920"/>
      <c r="G35" s="920"/>
      <c r="H35" s="127">
        <f t="shared" si="3"/>
        <v>2352</v>
      </c>
      <c r="I35" s="128">
        <f t="shared" si="3"/>
        <v>2117</v>
      </c>
      <c r="J35" s="245">
        <v>1905</v>
      </c>
      <c r="K35" s="547"/>
    </row>
    <row r="36" spans="2:12" s="1" customFormat="1" ht="184.5" customHeight="1" thickBot="1">
      <c r="B36" s="951" t="s">
        <v>899</v>
      </c>
      <c r="C36" s="952"/>
      <c r="D36" s="950"/>
      <c r="E36" s="950"/>
      <c r="F36" s="950"/>
      <c r="G36" s="950"/>
      <c r="H36" s="489">
        <f t="shared" si="3"/>
        <v>2723</v>
      </c>
      <c r="I36" s="104">
        <f t="shared" si="3"/>
        <v>2451</v>
      </c>
      <c r="J36" s="245">
        <v>2206</v>
      </c>
      <c r="K36" s="547"/>
    </row>
    <row r="37" spans="2:12" ht="137.25" customHeight="1" thickBot="1">
      <c r="B37" s="921" t="s">
        <v>900</v>
      </c>
      <c r="C37" s="953"/>
      <c r="D37" s="954"/>
      <c r="E37" s="954"/>
      <c r="F37" s="954"/>
      <c r="G37" s="954"/>
      <c r="H37" s="121">
        <f t="shared" si="3"/>
        <v>3343</v>
      </c>
      <c r="I37" s="122">
        <f t="shared" si="3"/>
        <v>3009</v>
      </c>
      <c r="J37" s="105">
        <v>2708</v>
      </c>
      <c r="K37" s="547"/>
      <c r="L37" s="1"/>
    </row>
    <row r="38" spans="2:12" ht="119.25" customHeight="1" thickBot="1">
      <c r="B38" s="947" t="s">
        <v>901</v>
      </c>
      <c r="C38" s="948"/>
      <c r="D38" s="949"/>
      <c r="E38" s="949"/>
      <c r="F38" s="949"/>
      <c r="G38" s="949"/>
      <c r="H38" s="127">
        <f t="shared" si="3"/>
        <v>3343</v>
      </c>
      <c r="I38" s="128">
        <f t="shared" si="3"/>
        <v>3009</v>
      </c>
      <c r="J38" s="105">
        <v>2708</v>
      </c>
      <c r="K38" s="547"/>
      <c r="L38" s="1"/>
    </row>
    <row r="39" spans="2:12">
      <c r="L39" s="1"/>
    </row>
  </sheetData>
  <mergeCells count="26">
    <mergeCell ref="B38:C38"/>
    <mergeCell ref="D38:G38"/>
    <mergeCell ref="D36:G36"/>
    <mergeCell ref="B36:C36"/>
    <mergeCell ref="B37:C37"/>
    <mergeCell ref="D37:G37"/>
    <mergeCell ref="H2:J2"/>
    <mergeCell ref="B5:J5"/>
    <mergeCell ref="C6:D6"/>
    <mergeCell ref="C16:D18"/>
    <mergeCell ref="H6:J6"/>
    <mergeCell ref="C7:D8"/>
    <mergeCell ref="C9:D10"/>
    <mergeCell ref="C11:D12"/>
    <mergeCell ref="C13:D14"/>
    <mergeCell ref="B15:J15"/>
    <mergeCell ref="C19:D19"/>
    <mergeCell ref="C20:D21"/>
    <mergeCell ref="C22:D23"/>
    <mergeCell ref="D34:G34"/>
    <mergeCell ref="D35:G35"/>
    <mergeCell ref="B34:C34"/>
    <mergeCell ref="B35:C35"/>
    <mergeCell ref="C24:D24"/>
    <mergeCell ref="B26:J26"/>
    <mergeCell ref="B33:J33"/>
  </mergeCells>
  <pageMargins left="0.7" right="0.7" top="0.75" bottom="0.75" header="0.3" footer="0.3"/>
  <pageSetup paperSize="9"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J166"/>
  <sheetViews>
    <sheetView showGridLines="0" zoomScale="70" zoomScaleNormal="70" zoomScaleSheetLayoutView="85" workbookViewId="0">
      <pane ySplit="2" topLeftCell="A3" activePane="bottomLeft" state="frozen"/>
      <selection pane="bottomLeft" activeCell="C57" sqref="C57"/>
    </sheetView>
  </sheetViews>
  <sheetFormatPr defaultRowHeight="12.75"/>
  <cols>
    <col min="1" max="1" width="4" style="92" customWidth="1"/>
    <col min="2" max="2" width="39.42578125" style="2" customWidth="1"/>
    <col min="3" max="3" width="54.5703125" style="2" customWidth="1"/>
    <col min="4" max="4" width="14.85546875" style="2" customWidth="1"/>
    <col min="5" max="5" width="28" style="2" customWidth="1"/>
    <col min="6" max="6" width="20" style="2" customWidth="1"/>
    <col min="7" max="7" width="14.85546875" style="45" customWidth="1"/>
    <col min="8" max="8" width="12.7109375" style="45" customWidth="1"/>
    <col min="9" max="9" width="12" style="2" customWidth="1"/>
    <col min="10" max="16384" width="9.140625" style="2"/>
  </cols>
  <sheetData>
    <row r="1" spans="1:10" s="272" customFormat="1" ht="18.75">
      <c r="A1" s="58"/>
      <c r="B1" s="53"/>
      <c r="C1" s="77"/>
      <c r="D1" s="77"/>
      <c r="E1" s="77"/>
      <c r="F1" s="77"/>
      <c r="G1" s="77"/>
      <c r="H1" s="819" t="s">
        <v>84</v>
      </c>
      <c r="I1" s="819"/>
      <c r="J1" s="819"/>
    </row>
    <row r="2" spans="1:10" s="272" customFormat="1" ht="18.75">
      <c r="A2" s="58"/>
      <c r="B2" s="54"/>
      <c r="C2" s="55"/>
      <c r="D2" s="222"/>
      <c r="E2" s="77"/>
      <c r="F2" s="77"/>
      <c r="G2" s="77"/>
      <c r="H2" s="168" t="s">
        <v>500</v>
      </c>
      <c r="I2" s="168" t="s">
        <v>501</v>
      </c>
      <c r="J2" s="168" t="s">
        <v>502</v>
      </c>
    </row>
    <row r="3" spans="1:10" s="272" customFormat="1" ht="1.5" customHeight="1">
      <c r="A3" s="58"/>
      <c r="B3" s="54"/>
      <c r="C3" s="55"/>
      <c r="D3" s="222"/>
      <c r="E3" s="77"/>
      <c r="F3" s="77"/>
      <c r="G3" s="77"/>
      <c r="H3" s="168"/>
      <c r="I3" s="168"/>
      <c r="J3" s="168"/>
    </row>
    <row r="4" spans="1:10" ht="6.75" customHeight="1"/>
    <row r="5" spans="1:10" ht="15.75">
      <c r="B5" s="956" t="s">
        <v>644</v>
      </c>
      <c r="C5" s="957"/>
      <c r="D5" s="957"/>
      <c r="E5" s="957"/>
      <c r="F5" s="957"/>
      <c r="G5" s="957"/>
      <c r="H5" s="957"/>
      <c r="I5" s="957"/>
      <c r="J5" s="957"/>
    </row>
    <row r="6" spans="1:10" ht="15.75">
      <c r="B6" s="273" t="s">
        <v>0</v>
      </c>
      <c r="C6" s="273" t="s">
        <v>645</v>
      </c>
      <c r="D6" s="273" t="s">
        <v>646</v>
      </c>
      <c r="E6" s="273" t="s">
        <v>20</v>
      </c>
      <c r="F6" s="273" t="s">
        <v>17</v>
      </c>
      <c r="G6" s="273" t="s">
        <v>647</v>
      </c>
      <c r="H6" s="274" t="s">
        <v>500</v>
      </c>
      <c r="I6" s="274" t="s">
        <v>501</v>
      </c>
      <c r="J6" s="274" t="s">
        <v>502</v>
      </c>
    </row>
    <row r="7" spans="1:10" ht="15.75">
      <c r="B7" s="248" t="s">
        <v>648</v>
      </c>
      <c r="C7" s="25" t="s">
        <v>649</v>
      </c>
      <c r="D7" s="249">
        <v>13</v>
      </c>
      <c r="E7" s="250" t="s">
        <v>28</v>
      </c>
      <c r="F7" s="251">
        <v>1.44</v>
      </c>
      <c r="G7" s="26" t="s">
        <v>280</v>
      </c>
      <c r="H7" s="144">
        <f t="shared" ref="H7:I13" si="0">ROUND(I7/0.9,0)</f>
        <v>107</v>
      </c>
      <c r="I7" s="145">
        <f t="shared" si="0"/>
        <v>96</v>
      </c>
      <c r="J7" s="252">
        <v>86</v>
      </c>
    </row>
    <row r="8" spans="1:10" ht="15.75">
      <c r="B8" s="253" t="s">
        <v>648</v>
      </c>
      <c r="C8" s="16" t="s">
        <v>649</v>
      </c>
      <c r="D8" s="254">
        <v>13</v>
      </c>
      <c r="E8" s="22" t="s">
        <v>34</v>
      </c>
      <c r="F8" s="159">
        <v>1.44</v>
      </c>
      <c r="G8" s="17" t="s">
        <v>280</v>
      </c>
      <c r="H8" s="247">
        <f t="shared" si="0"/>
        <v>107</v>
      </c>
      <c r="I8" s="246">
        <f t="shared" si="0"/>
        <v>96</v>
      </c>
      <c r="J8" s="245">
        <v>86</v>
      </c>
    </row>
    <row r="9" spans="1:10" ht="15.75">
      <c r="B9" s="253" t="s">
        <v>648</v>
      </c>
      <c r="C9" s="16" t="s">
        <v>649</v>
      </c>
      <c r="D9" s="254">
        <v>13</v>
      </c>
      <c r="E9" s="255" t="s">
        <v>650</v>
      </c>
      <c r="F9" s="159">
        <v>1.44</v>
      </c>
      <c r="G9" s="17" t="s">
        <v>280</v>
      </c>
      <c r="H9" s="247">
        <f t="shared" si="0"/>
        <v>119</v>
      </c>
      <c r="I9" s="246">
        <f t="shared" si="0"/>
        <v>107</v>
      </c>
      <c r="J9" s="245">
        <v>96</v>
      </c>
    </row>
    <row r="10" spans="1:10" ht="15.75">
      <c r="B10" s="253" t="s">
        <v>648</v>
      </c>
      <c r="C10" s="16" t="s">
        <v>651</v>
      </c>
      <c r="D10" s="254">
        <v>13</v>
      </c>
      <c r="E10" s="21" t="s">
        <v>32</v>
      </c>
      <c r="F10" s="159">
        <v>2.8</v>
      </c>
      <c r="G10" s="17" t="s">
        <v>280</v>
      </c>
      <c r="H10" s="247">
        <f t="shared" si="0"/>
        <v>160</v>
      </c>
      <c r="I10" s="246">
        <f t="shared" si="0"/>
        <v>144</v>
      </c>
      <c r="J10" s="245">
        <v>130</v>
      </c>
    </row>
    <row r="11" spans="1:10" ht="15.75">
      <c r="B11" s="253" t="s">
        <v>648</v>
      </c>
      <c r="C11" s="16" t="s">
        <v>651</v>
      </c>
      <c r="D11" s="254">
        <v>13</v>
      </c>
      <c r="E11" s="20" t="s">
        <v>30</v>
      </c>
      <c r="F11" s="159">
        <v>2.8</v>
      </c>
      <c r="G11" s="17" t="s">
        <v>280</v>
      </c>
      <c r="H11" s="247">
        <f t="shared" si="0"/>
        <v>178</v>
      </c>
      <c r="I11" s="246">
        <f t="shared" si="0"/>
        <v>160</v>
      </c>
      <c r="J11" s="245">
        <v>144</v>
      </c>
    </row>
    <row r="12" spans="1:10" ht="15.75">
      <c r="B12" s="253" t="s">
        <v>648</v>
      </c>
      <c r="C12" s="16" t="s">
        <v>651</v>
      </c>
      <c r="D12" s="254">
        <v>13</v>
      </c>
      <c r="E12" s="256" t="s">
        <v>211</v>
      </c>
      <c r="F12" s="159">
        <v>2.8</v>
      </c>
      <c r="G12" s="17" t="s">
        <v>280</v>
      </c>
      <c r="H12" s="247">
        <f t="shared" si="0"/>
        <v>153</v>
      </c>
      <c r="I12" s="246">
        <f t="shared" si="0"/>
        <v>138</v>
      </c>
      <c r="J12" s="245">
        <v>124</v>
      </c>
    </row>
    <row r="13" spans="1:10" ht="15.75">
      <c r="B13" s="253" t="s">
        <v>648</v>
      </c>
      <c r="C13" s="16" t="s">
        <v>651</v>
      </c>
      <c r="D13" s="254">
        <v>13</v>
      </c>
      <c r="E13" s="18" t="s">
        <v>26</v>
      </c>
      <c r="F13" s="159">
        <v>2.8</v>
      </c>
      <c r="G13" s="17" t="s">
        <v>280</v>
      </c>
      <c r="H13" s="247">
        <f t="shared" si="0"/>
        <v>178</v>
      </c>
      <c r="I13" s="246">
        <f t="shared" si="0"/>
        <v>160</v>
      </c>
      <c r="J13" s="245">
        <v>144</v>
      </c>
    </row>
    <row r="14" spans="1:10">
      <c r="B14" s="257"/>
      <c r="C14" s="257"/>
      <c r="D14" s="257"/>
      <c r="E14" s="257"/>
      <c r="F14" s="257"/>
      <c r="G14" s="258"/>
      <c r="H14" s="258"/>
      <c r="I14" s="257"/>
      <c r="J14" s="257"/>
    </row>
    <row r="15" spans="1:10" ht="15.75">
      <c r="B15" s="253" t="s">
        <v>648</v>
      </c>
      <c r="C15" s="16" t="s">
        <v>651</v>
      </c>
      <c r="D15" s="254">
        <v>13</v>
      </c>
      <c r="E15" s="19" t="s">
        <v>28</v>
      </c>
      <c r="F15" s="159">
        <v>2.4</v>
      </c>
      <c r="G15" s="17" t="s">
        <v>280</v>
      </c>
      <c r="H15" s="247">
        <f t="shared" ref="H15:I21" si="1">ROUND(I15/0.9,0)</f>
        <v>123</v>
      </c>
      <c r="I15" s="246">
        <f t="shared" si="1"/>
        <v>111</v>
      </c>
      <c r="J15" s="245">
        <v>100</v>
      </c>
    </row>
    <row r="16" spans="1:10" ht="15.75">
      <c r="B16" s="253" t="s">
        <v>648</v>
      </c>
      <c r="C16" s="16" t="s">
        <v>651</v>
      </c>
      <c r="D16" s="254">
        <v>13</v>
      </c>
      <c r="E16" s="22" t="s">
        <v>34</v>
      </c>
      <c r="F16" s="159">
        <v>2.4</v>
      </c>
      <c r="G16" s="17" t="s">
        <v>280</v>
      </c>
      <c r="H16" s="247">
        <f t="shared" si="1"/>
        <v>123</v>
      </c>
      <c r="I16" s="246">
        <f t="shared" si="1"/>
        <v>111</v>
      </c>
      <c r="J16" s="245">
        <v>100</v>
      </c>
    </row>
    <row r="17" spans="2:10" ht="15.75">
      <c r="B17" s="253" t="s">
        <v>648</v>
      </c>
      <c r="C17" s="16" t="s">
        <v>651</v>
      </c>
      <c r="D17" s="254">
        <v>13</v>
      </c>
      <c r="E17" s="255" t="s">
        <v>650</v>
      </c>
      <c r="F17" s="159">
        <v>2.4</v>
      </c>
      <c r="G17" s="17" t="s">
        <v>280</v>
      </c>
      <c r="H17" s="247">
        <f t="shared" si="1"/>
        <v>138</v>
      </c>
      <c r="I17" s="246">
        <f t="shared" si="1"/>
        <v>124</v>
      </c>
      <c r="J17" s="245">
        <v>112</v>
      </c>
    </row>
    <row r="18" spans="2:10" ht="15.75">
      <c r="B18" s="253" t="s">
        <v>648</v>
      </c>
      <c r="C18" s="16" t="s">
        <v>651</v>
      </c>
      <c r="D18" s="254">
        <v>13</v>
      </c>
      <c r="E18" s="21" t="s">
        <v>32</v>
      </c>
      <c r="F18" s="159">
        <v>4.8</v>
      </c>
      <c r="G18" s="17" t="s">
        <v>280</v>
      </c>
      <c r="H18" s="247">
        <f t="shared" si="1"/>
        <v>162</v>
      </c>
      <c r="I18" s="246">
        <f t="shared" si="1"/>
        <v>146</v>
      </c>
      <c r="J18" s="245">
        <v>131</v>
      </c>
    </row>
    <row r="19" spans="2:10" ht="15.75">
      <c r="B19" s="253" t="s">
        <v>648</v>
      </c>
      <c r="C19" s="16" t="s">
        <v>651</v>
      </c>
      <c r="D19" s="254">
        <v>13</v>
      </c>
      <c r="E19" s="20" t="s">
        <v>30</v>
      </c>
      <c r="F19" s="159">
        <v>4.8</v>
      </c>
      <c r="G19" s="17" t="s">
        <v>280</v>
      </c>
      <c r="H19" s="247">
        <f t="shared" si="1"/>
        <v>178</v>
      </c>
      <c r="I19" s="246">
        <f t="shared" si="1"/>
        <v>160</v>
      </c>
      <c r="J19" s="245">
        <v>144</v>
      </c>
    </row>
    <row r="20" spans="2:10" ht="15.75">
      <c r="B20" s="253" t="s">
        <v>648</v>
      </c>
      <c r="C20" s="16" t="s">
        <v>651</v>
      </c>
      <c r="D20" s="254">
        <v>13</v>
      </c>
      <c r="E20" s="256" t="s">
        <v>211</v>
      </c>
      <c r="F20" s="159">
        <v>4.8</v>
      </c>
      <c r="G20" s="17" t="s">
        <v>280</v>
      </c>
      <c r="H20" s="247">
        <f t="shared" si="1"/>
        <v>178</v>
      </c>
      <c r="I20" s="246">
        <f t="shared" si="1"/>
        <v>160</v>
      </c>
      <c r="J20" s="245">
        <v>144</v>
      </c>
    </row>
    <row r="21" spans="2:10" ht="15.75">
      <c r="B21" s="253" t="s">
        <v>648</v>
      </c>
      <c r="C21" s="16" t="s">
        <v>651</v>
      </c>
      <c r="D21" s="254">
        <v>13</v>
      </c>
      <c r="E21" s="259" t="s">
        <v>652</v>
      </c>
      <c r="F21" s="159">
        <v>4.8</v>
      </c>
      <c r="G21" s="17" t="s">
        <v>280</v>
      </c>
      <c r="H21" s="247">
        <f t="shared" si="1"/>
        <v>297</v>
      </c>
      <c r="I21" s="246">
        <f t="shared" si="1"/>
        <v>267</v>
      </c>
      <c r="J21" s="245">
        <v>240</v>
      </c>
    </row>
    <row r="23" spans="2:10" ht="15.75">
      <c r="B23" s="253" t="s">
        <v>648</v>
      </c>
      <c r="C23" s="16" t="s">
        <v>653</v>
      </c>
      <c r="D23" s="254">
        <v>13</v>
      </c>
      <c r="E23" s="22" t="s">
        <v>34</v>
      </c>
      <c r="F23" s="159">
        <v>4.8</v>
      </c>
      <c r="G23" s="17" t="s">
        <v>280</v>
      </c>
      <c r="H23" s="247">
        <f t="shared" ref="H23:I28" si="2">ROUND(I23/0.9,0)</f>
        <v>134</v>
      </c>
      <c r="I23" s="246">
        <f t="shared" si="2"/>
        <v>121</v>
      </c>
      <c r="J23" s="245">
        <v>109</v>
      </c>
    </row>
    <row r="24" spans="2:10" ht="15.75">
      <c r="B24" s="253" t="s">
        <v>648</v>
      </c>
      <c r="C24" s="16" t="s">
        <v>653</v>
      </c>
      <c r="D24" s="254">
        <v>13</v>
      </c>
      <c r="E24" s="21" t="s">
        <v>32</v>
      </c>
      <c r="F24" s="159">
        <v>4.8</v>
      </c>
      <c r="G24" s="17" t="s">
        <v>280</v>
      </c>
      <c r="H24" s="247">
        <f t="shared" si="2"/>
        <v>169</v>
      </c>
      <c r="I24" s="246">
        <f t="shared" si="2"/>
        <v>152</v>
      </c>
      <c r="J24" s="245">
        <v>137</v>
      </c>
    </row>
    <row r="25" spans="2:10" ht="15.75">
      <c r="B25" s="253" t="s">
        <v>648</v>
      </c>
      <c r="C25" s="16" t="s">
        <v>653</v>
      </c>
      <c r="D25" s="254">
        <v>13</v>
      </c>
      <c r="E25" s="20" t="s">
        <v>30</v>
      </c>
      <c r="F25" s="159">
        <v>4.8</v>
      </c>
      <c r="G25" s="17" t="s">
        <v>280</v>
      </c>
      <c r="H25" s="247">
        <f t="shared" si="2"/>
        <v>189</v>
      </c>
      <c r="I25" s="246">
        <f t="shared" si="2"/>
        <v>170</v>
      </c>
      <c r="J25" s="245">
        <v>153</v>
      </c>
    </row>
    <row r="26" spans="2:10" ht="15.75">
      <c r="B26" s="253" t="s">
        <v>648</v>
      </c>
      <c r="C26" s="16" t="s">
        <v>653</v>
      </c>
      <c r="D26" s="254">
        <v>13</v>
      </c>
      <c r="E26" s="256" t="s">
        <v>211</v>
      </c>
      <c r="F26" s="159">
        <v>4.8</v>
      </c>
      <c r="G26" s="17" t="s">
        <v>280</v>
      </c>
      <c r="H26" s="247">
        <f t="shared" si="2"/>
        <v>189</v>
      </c>
      <c r="I26" s="246">
        <f t="shared" si="2"/>
        <v>170</v>
      </c>
      <c r="J26" s="245">
        <v>153</v>
      </c>
    </row>
    <row r="27" spans="2:10" ht="15.75">
      <c r="B27" s="253" t="s">
        <v>648</v>
      </c>
      <c r="C27" s="16" t="s">
        <v>653</v>
      </c>
      <c r="D27" s="254">
        <v>13</v>
      </c>
      <c r="E27" s="21" t="s">
        <v>32</v>
      </c>
      <c r="F27" s="159">
        <v>2.8</v>
      </c>
      <c r="G27" s="17" t="s">
        <v>280</v>
      </c>
      <c r="H27" s="247">
        <f t="shared" si="2"/>
        <v>189</v>
      </c>
      <c r="I27" s="246">
        <f t="shared" si="2"/>
        <v>170</v>
      </c>
      <c r="J27" s="245">
        <v>153</v>
      </c>
    </row>
    <row r="28" spans="2:10" ht="15.75">
      <c r="B28" s="253" t="s">
        <v>648</v>
      </c>
      <c r="C28" s="16" t="s">
        <v>653</v>
      </c>
      <c r="D28" s="254">
        <v>13</v>
      </c>
      <c r="E28" s="20" t="s">
        <v>30</v>
      </c>
      <c r="F28" s="159">
        <v>2.8</v>
      </c>
      <c r="G28" s="17" t="s">
        <v>280</v>
      </c>
      <c r="H28" s="247">
        <f t="shared" si="2"/>
        <v>189</v>
      </c>
      <c r="I28" s="246">
        <f t="shared" si="2"/>
        <v>170</v>
      </c>
      <c r="J28" s="245">
        <v>153</v>
      </c>
    </row>
    <row r="29" spans="2:10" ht="21.75" thickBot="1">
      <c r="B29" s="958" t="s">
        <v>654</v>
      </c>
      <c r="C29" s="959"/>
      <c r="D29" s="959"/>
      <c r="E29" s="959"/>
      <c r="F29" s="959"/>
      <c r="G29" s="959"/>
      <c r="H29" s="959"/>
      <c r="I29" s="959"/>
      <c r="J29" s="959"/>
    </row>
    <row r="30" spans="2:10" ht="15.75">
      <c r="B30" s="273" t="s">
        <v>0</v>
      </c>
      <c r="C30" s="273" t="s">
        <v>645</v>
      </c>
      <c r="D30" s="273" t="s">
        <v>646</v>
      </c>
      <c r="E30" s="273" t="s">
        <v>20</v>
      </c>
      <c r="F30" s="273" t="s">
        <v>17</v>
      </c>
      <c r="G30" s="273" t="s">
        <v>647</v>
      </c>
      <c r="H30" s="274" t="s">
        <v>500</v>
      </c>
      <c r="I30" s="274" t="s">
        <v>501</v>
      </c>
      <c r="J30" s="274" t="s">
        <v>502</v>
      </c>
    </row>
    <row r="31" spans="2:10" ht="15.75">
      <c r="B31" s="260" t="s">
        <v>655</v>
      </c>
      <c r="C31" s="16" t="s">
        <v>656</v>
      </c>
      <c r="D31" s="254">
        <v>13</v>
      </c>
      <c r="E31" s="19" t="s">
        <v>28</v>
      </c>
      <c r="F31" s="159">
        <v>1.44</v>
      </c>
      <c r="G31" s="17" t="s">
        <v>280</v>
      </c>
      <c r="H31" s="247">
        <f t="shared" ref="H31:I35" si="3">ROUND(I31/0.9,0)</f>
        <v>119</v>
      </c>
      <c r="I31" s="246">
        <f t="shared" si="3"/>
        <v>107</v>
      </c>
      <c r="J31" s="245">
        <v>96</v>
      </c>
    </row>
    <row r="32" spans="2:10" ht="15.75">
      <c r="B32" s="260" t="s">
        <v>655</v>
      </c>
      <c r="C32" s="16" t="s">
        <v>656</v>
      </c>
      <c r="D32" s="254">
        <v>13</v>
      </c>
      <c r="E32" s="22" t="s">
        <v>34</v>
      </c>
      <c r="F32" s="159">
        <v>1.44</v>
      </c>
      <c r="G32" s="17" t="s">
        <v>280</v>
      </c>
      <c r="H32" s="247">
        <f t="shared" si="3"/>
        <v>119</v>
      </c>
      <c r="I32" s="246">
        <f t="shared" si="3"/>
        <v>107</v>
      </c>
      <c r="J32" s="245">
        <v>96</v>
      </c>
    </row>
    <row r="33" spans="2:10" ht="15.75">
      <c r="B33" s="260" t="s">
        <v>655</v>
      </c>
      <c r="C33" s="16" t="s">
        <v>657</v>
      </c>
      <c r="D33" s="254">
        <v>13</v>
      </c>
      <c r="E33" s="21" t="s">
        <v>32</v>
      </c>
      <c r="F33" s="159">
        <v>2.88</v>
      </c>
      <c r="G33" s="17" t="s">
        <v>280</v>
      </c>
      <c r="H33" s="247">
        <f t="shared" si="3"/>
        <v>214</v>
      </c>
      <c r="I33" s="246">
        <f t="shared" si="3"/>
        <v>193</v>
      </c>
      <c r="J33" s="245">
        <v>174</v>
      </c>
    </row>
    <row r="34" spans="2:10" ht="15.75">
      <c r="B34" s="260" t="s">
        <v>655</v>
      </c>
      <c r="C34" s="16" t="s">
        <v>657</v>
      </c>
      <c r="D34" s="254">
        <v>13</v>
      </c>
      <c r="E34" s="20" t="s">
        <v>30</v>
      </c>
      <c r="F34" s="159">
        <v>2.88</v>
      </c>
      <c r="G34" s="17" t="s">
        <v>280</v>
      </c>
      <c r="H34" s="247">
        <f t="shared" si="3"/>
        <v>233</v>
      </c>
      <c r="I34" s="246">
        <f t="shared" si="3"/>
        <v>210</v>
      </c>
      <c r="J34" s="245">
        <v>189</v>
      </c>
    </row>
    <row r="35" spans="2:10" ht="15.75">
      <c r="B35" s="260" t="s">
        <v>655</v>
      </c>
      <c r="C35" s="16" t="s">
        <v>657</v>
      </c>
      <c r="D35" s="254">
        <v>13</v>
      </c>
      <c r="E35" s="256" t="s">
        <v>211</v>
      </c>
      <c r="F35" s="159">
        <v>2.88</v>
      </c>
      <c r="G35" s="17" t="s">
        <v>280</v>
      </c>
      <c r="H35" s="247">
        <f t="shared" si="3"/>
        <v>233</v>
      </c>
      <c r="I35" s="246">
        <f t="shared" si="3"/>
        <v>210</v>
      </c>
      <c r="J35" s="245">
        <v>189</v>
      </c>
    </row>
    <row r="36" spans="2:10">
      <c r="B36" s="257"/>
      <c r="C36" s="257"/>
      <c r="D36" s="257"/>
      <c r="E36" s="257"/>
      <c r="F36" s="257"/>
      <c r="G36" s="258"/>
      <c r="H36" s="258"/>
      <c r="I36" s="257"/>
      <c r="J36" s="257"/>
    </row>
    <row r="37" spans="2:10" ht="15.75">
      <c r="B37" s="10" t="s">
        <v>658</v>
      </c>
      <c r="C37" s="16" t="s">
        <v>657</v>
      </c>
      <c r="D37" s="254">
        <v>13</v>
      </c>
      <c r="E37" s="19" t="s">
        <v>28</v>
      </c>
      <c r="F37" s="159">
        <v>2.4</v>
      </c>
      <c r="G37" s="17" t="s">
        <v>280</v>
      </c>
      <c r="H37" s="247">
        <f t="shared" ref="H37:I44" si="4">ROUND(I37/0.9,0)</f>
        <v>149</v>
      </c>
      <c r="I37" s="246">
        <f t="shared" si="4"/>
        <v>134</v>
      </c>
      <c r="J37" s="245">
        <v>121</v>
      </c>
    </row>
    <row r="38" spans="2:10" ht="15.75">
      <c r="B38" s="10" t="s">
        <v>658</v>
      </c>
      <c r="C38" s="16" t="s">
        <v>657</v>
      </c>
      <c r="D38" s="254">
        <v>13</v>
      </c>
      <c r="E38" s="255" t="s">
        <v>650</v>
      </c>
      <c r="F38" s="159">
        <v>2.4</v>
      </c>
      <c r="G38" s="17" t="s">
        <v>280</v>
      </c>
      <c r="H38" s="247">
        <f t="shared" si="4"/>
        <v>149</v>
      </c>
      <c r="I38" s="246">
        <f t="shared" si="4"/>
        <v>134</v>
      </c>
      <c r="J38" s="245">
        <v>121</v>
      </c>
    </row>
    <row r="39" spans="2:10" ht="15.75">
      <c r="B39" s="10" t="s">
        <v>658</v>
      </c>
      <c r="C39" s="16" t="s">
        <v>657</v>
      </c>
      <c r="D39" s="254">
        <v>13</v>
      </c>
      <c r="E39" s="21" t="s">
        <v>32</v>
      </c>
      <c r="F39" s="159">
        <v>2.4</v>
      </c>
      <c r="G39" s="17" t="s">
        <v>280</v>
      </c>
      <c r="H39" s="247">
        <f t="shared" si="4"/>
        <v>246</v>
      </c>
      <c r="I39" s="246">
        <f t="shared" si="4"/>
        <v>221</v>
      </c>
      <c r="J39" s="245">
        <v>199</v>
      </c>
    </row>
    <row r="40" spans="2:10" ht="15.75">
      <c r="B40" s="10" t="s">
        <v>658</v>
      </c>
      <c r="C40" s="16" t="s">
        <v>657</v>
      </c>
      <c r="D40" s="254">
        <v>13</v>
      </c>
      <c r="E40" s="20" t="s">
        <v>30</v>
      </c>
      <c r="F40" s="159">
        <v>4.8</v>
      </c>
      <c r="G40" s="17" t="s">
        <v>280</v>
      </c>
      <c r="H40" s="247">
        <f t="shared" si="4"/>
        <v>246</v>
      </c>
      <c r="I40" s="246">
        <f t="shared" si="4"/>
        <v>221</v>
      </c>
      <c r="J40" s="245">
        <v>199</v>
      </c>
    </row>
    <row r="41" spans="2:10" ht="15.75">
      <c r="B41" s="10" t="s">
        <v>658</v>
      </c>
      <c r="C41" s="16" t="s">
        <v>657</v>
      </c>
      <c r="D41" s="254">
        <v>13</v>
      </c>
      <c r="E41" s="256" t="s">
        <v>211</v>
      </c>
      <c r="F41" s="159">
        <v>4.8</v>
      </c>
      <c r="G41" s="17" t="s">
        <v>280</v>
      </c>
      <c r="H41" s="247">
        <f t="shared" si="4"/>
        <v>246</v>
      </c>
      <c r="I41" s="246">
        <f t="shared" si="4"/>
        <v>221</v>
      </c>
      <c r="J41" s="245">
        <v>199</v>
      </c>
    </row>
    <row r="42" spans="2:10" ht="15.75">
      <c r="B42" s="10" t="s">
        <v>658</v>
      </c>
      <c r="C42" s="16" t="s">
        <v>657</v>
      </c>
      <c r="D42" s="254">
        <v>13</v>
      </c>
      <c r="E42" s="261" t="s">
        <v>659</v>
      </c>
      <c r="F42" s="159">
        <v>4.8</v>
      </c>
      <c r="G42" s="17" t="s">
        <v>280</v>
      </c>
      <c r="H42" s="247">
        <f t="shared" si="4"/>
        <v>149</v>
      </c>
      <c r="I42" s="246">
        <f t="shared" si="4"/>
        <v>134</v>
      </c>
      <c r="J42" s="245">
        <v>121</v>
      </c>
    </row>
    <row r="43" spans="2:10" ht="15.75">
      <c r="B43" s="10" t="s">
        <v>658</v>
      </c>
      <c r="C43" s="16" t="s">
        <v>657</v>
      </c>
      <c r="D43" s="254">
        <v>13</v>
      </c>
      <c r="E43" s="256" t="s">
        <v>660</v>
      </c>
      <c r="F43" s="159">
        <v>4.8</v>
      </c>
      <c r="G43" s="17" t="s">
        <v>280</v>
      </c>
      <c r="H43" s="247">
        <f t="shared" si="4"/>
        <v>234</v>
      </c>
      <c r="I43" s="246">
        <f t="shared" si="4"/>
        <v>211</v>
      </c>
      <c r="J43" s="245">
        <v>190</v>
      </c>
    </row>
    <row r="44" spans="2:10" ht="16.5" thickBot="1">
      <c r="B44" s="10" t="s">
        <v>658</v>
      </c>
      <c r="C44" s="16" t="s">
        <v>657</v>
      </c>
      <c r="D44" s="254">
        <v>13</v>
      </c>
      <c r="E44" s="262" t="s">
        <v>229</v>
      </c>
      <c r="F44" s="159">
        <v>4.8</v>
      </c>
      <c r="G44" s="17" t="s">
        <v>280</v>
      </c>
      <c r="H44" s="247">
        <f t="shared" si="4"/>
        <v>219</v>
      </c>
      <c r="I44" s="246">
        <f t="shared" si="4"/>
        <v>197</v>
      </c>
      <c r="J44" s="245">
        <v>177</v>
      </c>
    </row>
    <row r="45" spans="2:10" ht="21">
      <c r="B45" s="960" t="s">
        <v>661</v>
      </c>
      <c r="C45" s="961"/>
      <c r="D45" s="961"/>
      <c r="E45" s="961"/>
      <c r="F45" s="961"/>
      <c r="G45" s="961"/>
      <c r="H45" s="961"/>
      <c r="I45" s="961"/>
      <c r="J45" s="961"/>
    </row>
    <row r="46" spans="2:10" s="92" customFormat="1" ht="15.75">
      <c r="B46" s="273" t="s">
        <v>0</v>
      </c>
      <c r="C46" s="273" t="s">
        <v>645</v>
      </c>
      <c r="D46" s="273" t="s">
        <v>646</v>
      </c>
      <c r="E46" s="273" t="s">
        <v>20</v>
      </c>
      <c r="F46" s="273" t="s">
        <v>17</v>
      </c>
      <c r="G46" s="273" t="s">
        <v>647</v>
      </c>
      <c r="H46" s="274" t="s">
        <v>500</v>
      </c>
      <c r="I46" s="274" t="s">
        <v>501</v>
      </c>
      <c r="J46" s="274" t="s">
        <v>502</v>
      </c>
    </row>
    <row r="47" spans="2:10" ht="15.75">
      <c r="B47" s="10" t="s">
        <v>662</v>
      </c>
      <c r="C47" s="16" t="s">
        <v>663</v>
      </c>
      <c r="D47" s="254">
        <v>13</v>
      </c>
      <c r="E47" s="19" t="s">
        <v>28</v>
      </c>
      <c r="F47" s="159">
        <v>2.4</v>
      </c>
      <c r="G47" s="17" t="s">
        <v>280</v>
      </c>
      <c r="H47" s="247">
        <f t="shared" ref="H47:I52" si="5">ROUND(I47/0.9,0)</f>
        <v>273</v>
      </c>
      <c r="I47" s="246">
        <f t="shared" si="5"/>
        <v>246</v>
      </c>
      <c r="J47" s="245">
        <v>221</v>
      </c>
    </row>
    <row r="48" spans="2:10" ht="15.75">
      <c r="B48" s="10" t="s">
        <v>662</v>
      </c>
      <c r="C48" s="16" t="s">
        <v>663</v>
      </c>
      <c r="D48" s="254">
        <v>13</v>
      </c>
      <c r="E48" s="22" t="s">
        <v>34</v>
      </c>
      <c r="F48" s="159">
        <v>2.4</v>
      </c>
      <c r="G48" s="17" t="s">
        <v>280</v>
      </c>
      <c r="H48" s="247">
        <f t="shared" si="5"/>
        <v>273</v>
      </c>
      <c r="I48" s="246">
        <f t="shared" si="5"/>
        <v>246</v>
      </c>
      <c r="J48" s="245">
        <v>221</v>
      </c>
    </row>
    <row r="49" spans="2:10" ht="15.75">
      <c r="B49" s="10" t="s">
        <v>662</v>
      </c>
      <c r="C49" s="16" t="s">
        <v>663</v>
      </c>
      <c r="D49" s="254">
        <v>13</v>
      </c>
      <c r="E49" s="21" t="s">
        <v>32</v>
      </c>
      <c r="F49" s="159">
        <v>4.8</v>
      </c>
      <c r="G49" s="17" t="s">
        <v>280</v>
      </c>
      <c r="H49" s="247">
        <f t="shared" si="5"/>
        <v>297</v>
      </c>
      <c r="I49" s="246">
        <f t="shared" si="5"/>
        <v>267</v>
      </c>
      <c r="J49" s="245">
        <v>240</v>
      </c>
    </row>
    <row r="50" spans="2:10" ht="15.75">
      <c r="B50" s="10" t="s">
        <v>662</v>
      </c>
      <c r="C50" s="16" t="s">
        <v>663</v>
      </c>
      <c r="D50" s="254">
        <v>13</v>
      </c>
      <c r="E50" s="20" t="s">
        <v>30</v>
      </c>
      <c r="F50" s="159">
        <v>4.8</v>
      </c>
      <c r="G50" s="17" t="s">
        <v>280</v>
      </c>
      <c r="H50" s="247">
        <f t="shared" si="5"/>
        <v>344</v>
      </c>
      <c r="I50" s="246">
        <f t="shared" si="5"/>
        <v>310</v>
      </c>
      <c r="J50" s="245">
        <v>279</v>
      </c>
    </row>
    <row r="51" spans="2:10" ht="15.75">
      <c r="B51" s="10" t="s">
        <v>662</v>
      </c>
      <c r="C51" s="16" t="s">
        <v>663</v>
      </c>
      <c r="D51" s="254">
        <v>13</v>
      </c>
      <c r="E51" s="256" t="s">
        <v>211</v>
      </c>
      <c r="F51" s="159">
        <v>4.8</v>
      </c>
      <c r="G51" s="17" t="s">
        <v>280</v>
      </c>
      <c r="H51" s="247">
        <f t="shared" si="5"/>
        <v>344</v>
      </c>
      <c r="I51" s="246">
        <f t="shared" si="5"/>
        <v>310</v>
      </c>
      <c r="J51" s="245">
        <v>279</v>
      </c>
    </row>
    <row r="52" spans="2:10" ht="15.75">
      <c r="B52" s="10" t="s">
        <v>662</v>
      </c>
      <c r="C52" s="16" t="s">
        <v>663</v>
      </c>
      <c r="D52" s="254">
        <v>13</v>
      </c>
      <c r="E52" s="263" t="s">
        <v>664</v>
      </c>
      <c r="F52" s="159">
        <v>4.8</v>
      </c>
      <c r="G52" s="17" t="s">
        <v>280</v>
      </c>
      <c r="H52" s="247">
        <f t="shared" si="5"/>
        <v>303</v>
      </c>
      <c r="I52" s="246">
        <f t="shared" si="5"/>
        <v>273</v>
      </c>
      <c r="J52" s="245">
        <v>246</v>
      </c>
    </row>
    <row r="53" spans="2:10" ht="21">
      <c r="B53" s="960" t="s">
        <v>665</v>
      </c>
      <c r="C53" s="961"/>
      <c r="D53" s="961"/>
      <c r="E53" s="961"/>
      <c r="F53" s="961"/>
      <c r="G53" s="961"/>
      <c r="H53" s="961"/>
      <c r="I53" s="961"/>
      <c r="J53" s="961"/>
    </row>
    <row r="54" spans="2:10" s="92" customFormat="1" ht="15.75">
      <c r="B54" s="273" t="s">
        <v>0</v>
      </c>
      <c r="C54" s="273" t="s">
        <v>645</v>
      </c>
      <c r="D54" s="273" t="s">
        <v>646</v>
      </c>
      <c r="E54" s="273" t="s">
        <v>20</v>
      </c>
      <c r="F54" s="273" t="s">
        <v>17</v>
      </c>
      <c r="G54" s="273" t="s">
        <v>647</v>
      </c>
      <c r="H54" s="274" t="s">
        <v>500</v>
      </c>
      <c r="I54" s="274" t="s">
        <v>501</v>
      </c>
      <c r="J54" s="274" t="s">
        <v>502</v>
      </c>
    </row>
    <row r="55" spans="2:10" ht="15.75">
      <c r="B55" s="264" t="s">
        <v>666</v>
      </c>
      <c r="C55" s="263" t="s">
        <v>667</v>
      </c>
      <c r="D55" s="254">
        <v>13</v>
      </c>
      <c r="E55" s="19" t="s">
        <v>28</v>
      </c>
      <c r="F55" s="159">
        <v>1.44</v>
      </c>
      <c r="G55" s="254" t="s">
        <v>23</v>
      </c>
      <c r="H55" s="247">
        <f t="shared" ref="H55:I59" si="6">ROUND(I55/0.9,0)</f>
        <v>189</v>
      </c>
      <c r="I55" s="246">
        <f t="shared" si="6"/>
        <v>170</v>
      </c>
      <c r="J55" s="245">
        <v>153</v>
      </c>
    </row>
    <row r="56" spans="2:10" ht="15.75">
      <c r="B56" s="264" t="s">
        <v>666</v>
      </c>
      <c r="C56" s="263" t="s">
        <v>667</v>
      </c>
      <c r="D56" s="254">
        <v>13</v>
      </c>
      <c r="E56" s="22" t="s">
        <v>34</v>
      </c>
      <c r="F56" s="159">
        <v>1.44</v>
      </c>
      <c r="G56" s="254" t="s">
        <v>23</v>
      </c>
      <c r="H56" s="247">
        <f t="shared" si="6"/>
        <v>201</v>
      </c>
      <c r="I56" s="246">
        <f t="shared" si="6"/>
        <v>181</v>
      </c>
      <c r="J56" s="245">
        <v>163</v>
      </c>
    </row>
    <row r="57" spans="2:10" ht="15.75">
      <c r="B57" s="264" t="s">
        <v>666</v>
      </c>
      <c r="C57" s="263" t="s">
        <v>668</v>
      </c>
      <c r="D57" s="254">
        <v>13</v>
      </c>
      <c r="E57" s="21" t="s">
        <v>32</v>
      </c>
      <c r="F57" s="159">
        <v>2.88</v>
      </c>
      <c r="G57" s="254" t="s">
        <v>23</v>
      </c>
      <c r="H57" s="247">
        <f t="shared" si="6"/>
        <v>390</v>
      </c>
      <c r="I57" s="246">
        <f t="shared" si="6"/>
        <v>351</v>
      </c>
      <c r="J57" s="245">
        <v>316</v>
      </c>
    </row>
    <row r="58" spans="2:10" ht="15.75">
      <c r="B58" s="264" t="s">
        <v>666</v>
      </c>
      <c r="C58" s="263" t="s">
        <v>668</v>
      </c>
      <c r="D58" s="254">
        <v>13</v>
      </c>
      <c r="E58" s="20" t="s">
        <v>30</v>
      </c>
      <c r="F58" s="159">
        <v>2.88</v>
      </c>
      <c r="G58" s="254" t="s">
        <v>23</v>
      </c>
      <c r="H58" s="247">
        <f t="shared" si="6"/>
        <v>567</v>
      </c>
      <c r="I58" s="246">
        <f t="shared" si="6"/>
        <v>510</v>
      </c>
      <c r="J58" s="245">
        <v>459</v>
      </c>
    </row>
    <row r="59" spans="2:10" ht="15.75">
      <c r="B59" s="264" t="s">
        <v>666</v>
      </c>
      <c r="C59" s="263" t="s">
        <v>668</v>
      </c>
      <c r="D59" s="254">
        <v>13</v>
      </c>
      <c r="E59" s="256" t="s">
        <v>211</v>
      </c>
      <c r="F59" s="159">
        <v>2.88</v>
      </c>
      <c r="G59" s="254" t="s">
        <v>23</v>
      </c>
      <c r="H59" s="247">
        <f t="shared" si="6"/>
        <v>614</v>
      </c>
      <c r="I59" s="246">
        <f t="shared" si="6"/>
        <v>553</v>
      </c>
      <c r="J59" s="245">
        <v>498</v>
      </c>
    </row>
    <row r="60" spans="2:10">
      <c r="B60" s="257"/>
      <c r="C60" s="257"/>
      <c r="D60" s="257"/>
      <c r="E60" s="257"/>
      <c r="F60" s="257"/>
      <c r="G60" s="258"/>
      <c r="H60" s="258"/>
      <c r="I60" s="257"/>
      <c r="J60" s="257"/>
    </row>
    <row r="61" spans="2:10" ht="15.75">
      <c r="B61" s="264" t="s">
        <v>669</v>
      </c>
      <c r="C61" s="16" t="s">
        <v>670</v>
      </c>
      <c r="D61" s="254">
        <v>13</v>
      </c>
      <c r="E61" s="19" t="s">
        <v>28</v>
      </c>
      <c r="F61" s="159">
        <v>2.4</v>
      </c>
      <c r="G61" s="254" t="s">
        <v>23</v>
      </c>
      <c r="H61" s="247">
        <f t="shared" ref="H61:I65" si="7">ROUND(I61/0.9,0)</f>
        <v>249</v>
      </c>
      <c r="I61" s="246">
        <f t="shared" si="7"/>
        <v>224</v>
      </c>
      <c r="J61" s="245">
        <v>202</v>
      </c>
    </row>
    <row r="62" spans="2:10" ht="15.75">
      <c r="B62" s="264" t="s">
        <v>669</v>
      </c>
      <c r="C62" s="16" t="s">
        <v>670</v>
      </c>
      <c r="D62" s="254">
        <v>13</v>
      </c>
      <c r="E62" s="22" t="s">
        <v>34</v>
      </c>
      <c r="F62" s="159">
        <v>2.4</v>
      </c>
      <c r="G62" s="254" t="s">
        <v>23</v>
      </c>
      <c r="H62" s="247">
        <f t="shared" si="7"/>
        <v>249</v>
      </c>
      <c r="I62" s="246">
        <f t="shared" si="7"/>
        <v>224</v>
      </c>
      <c r="J62" s="245">
        <v>202</v>
      </c>
    </row>
    <row r="63" spans="2:10" ht="15.75">
      <c r="B63" s="264" t="s">
        <v>669</v>
      </c>
      <c r="C63" s="16" t="s">
        <v>670</v>
      </c>
      <c r="D63" s="254">
        <v>13</v>
      </c>
      <c r="E63" s="21" t="s">
        <v>32</v>
      </c>
      <c r="F63" s="159">
        <v>4.8</v>
      </c>
      <c r="G63" s="254" t="s">
        <v>23</v>
      </c>
      <c r="H63" s="247">
        <f t="shared" si="7"/>
        <v>344</v>
      </c>
      <c r="I63" s="246">
        <f t="shared" si="7"/>
        <v>310</v>
      </c>
      <c r="J63" s="245">
        <v>279</v>
      </c>
    </row>
    <row r="64" spans="2:10" ht="15.75">
      <c r="B64" s="264" t="s">
        <v>669</v>
      </c>
      <c r="C64" s="16" t="s">
        <v>670</v>
      </c>
      <c r="D64" s="254">
        <v>13</v>
      </c>
      <c r="E64" s="20" t="s">
        <v>30</v>
      </c>
      <c r="F64" s="159">
        <v>4.8</v>
      </c>
      <c r="G64" s="254" t="s">
        <v>23</v>
      </c>
      <c r="H64" s="247">
        <f t="shared" si="7"/>
        <v>370</v>
      </c>
      <c r="I64" s="246">
        <f t="shared" si="7"/>
        <v>333</v>
      </c>
      <c r="J64" s="245">
        <v>300</v>
      </c>
    </row>
    <row r="65" spans="2:10" ht="16.5" thickBot="1">
      <c r="B65" s="264" t="s">
        <v>669</v>
      </c>
      <c r="C65" s="16" t="s">
        <v>670</v>
      </c>
      <c r="D65" s="254">
        <v>13</v>
      </c>
      <c r="E65" s="256" t="s">
        <v>211</v>
      </c>
      <c r="F65" s="159">
        <v>4.8</v>
      </c>
      <c r="G65" s="254" t="s">
        <v>23</v>
      </c>
      <c r="H65" s="247">
        <f t="shared" si="7"/>
        <v>370</v>
      </c>
      <c r="I65" s="246">
        <f t="shared" si="7"/>
        <v>333</v>
      </c>
      <c r="J65" s="245">
        <v>300</v>
      </c>
    </row>
    <row r="66" spans="2:10" ht="21">
      <c r="B66" s="962" t="s">
        <v>671</v>
      </c>
      <c r="C66" s="963"/>
      <c r="D66" s="963"/>
      <c r="E66" s="963"/>
      <c r="F66" s="963"/>
      <c r="G66" s="963"/>
      <c r="H66" s="963"/>
      <c r="I66" s="963"/>
      <c r="J66" s="964"/>
    </row>
    <row r="67" spans="2:10" s="92" customFormat="1" ht="15.75">
      <c r="B67" s="273" t="s">
        <v>0</v>
      </c>
      <c r="C67" s="273" t="s">
        <v>645</v>
      </c>
      <c r="D67" s="273" t="s">
        <v>646</v>
      </c>
      <c r="E67" s="273" t="s">
        <v>20</v>
      </c>
      <c r="F67" s="273" t="s">
        <v>17</v>
      </c>
      <c r="G67" s="273" t="s">
        <v>647</v>
      </c>
      <c r="H67" s="274" t="s">
        <v>500</v>
      </c>
      <c r="I67" s="274" t="s">
        <v>501</v>
      </c>
      <c r="J67" s="274" t="s">
        <v>502</v>
      </c>
    </row>
    <row r="68" spans="2:10" ht="15.75">
      <c r="B68" s="264" t="s">
        <v>672</v>
      </c>
      <c r="C68" s="16" t="s">
        <v>651</v>
      </c>
      <c r="D68" s="263" t="s">
        <v>673</v>
      </c>
      <c r="E68" s="19" t="s">
        <v>28</v>
      </c>
      <c r="F68" s="159">
        <v>2.4</v>
      </c>
      <c r="G68" s="17" t="s">
        <v>280</v>
      </c>
      <c r="H68" s="247">
        <f t="shared" ref="H68:I73" si="8">ROUND(I68/0.9,0)</f>
        <v>157</v>
      </c>
      <c r="I68" s="246">
        <f t="shared" si="8"/>
        <v>141</v>
      </c>
      <c r="J68" s="245">
        <v>127</v>
      </c>
    </row>
    <row r="69" spans="2:10" ht="15.75">
      <c r="B69" s="264" t="s">
        <v>672</v>
      </c>
      <c r="C69" s="16" t="s">
        <v>651</v>
      </c>
      <c r="D69" s="263" t="s">
        <v>673</v>
      </c>
      <c r="E69" s="22" t="s">
        <v>34</v>
      </c>
      <c r="F69" s="159">
        <v>2.4</v>
      </c>
      <c r="G69" s="17" t="s">
        <v>280</v>
      </c>
      <c r="H69" s="247">
        <f t="shared" si="8"/>
        <v>157</v>
      </c>
      <c r="I69" s="246">
        <f t="shared" si="8"/>
        <v>141</v>
      </c>
      <c r="J69" s="245">
        <v>127</v>
      </c>
    </row>
    <row r="70" spans="2:10" ht="15.75">
      <c r="B70" s="264" t="s">
        <v>672</v>
      </c>
      <c r="C70" s="16" t="s">
        <v>651</v>
      </c>
      <c r="D70" s="263" t="s">
        <v>673</v>
      </c>
      <c r="E70" s="21" t="s">
        <v>32</v>
      </c>
      <c r="F70" s="159">
        <v>4.8</v>
      </c>
      <c r="G70" s="17" t="s">
        <v>280</v>
      </c>
      <c r="H70" s="247">
        <f t="shared" si="8"/>
        <v>257</v>
      </c>
      <c r="I70" s="246">
        <f t="shared" si="8"/>
        <v>231</v>
      </c>
      <c r="J70" s="245">
        <v>208</v>
      </c>
    </row>
    <row r="71" spans="2:10" ht="15.75">
      <c r="B71" s="264" t="s">
        <v>672</v>
      </c>
      <c r="C71" s="16" t="s">
        <v>651</v>
      </c>
      <c r="D71" s="263" t="s">
        <v>673</v>
      </c>
      <c r="E71" s="20" t="s">
        <v>30</v>
      </c>
      <c r="F71" s="159">
        <v>4.8</v>
      </c>
      <c r="G71" s="17" t="s">
        <v>280</v>
      </c>
      <c r="H71" s="247">
        <f t="shared" si="8"/>
        <v>276</v>
      </c>
      <c r="I71" s="246">
        <f t="shared" si="8"/>
        <v>248</v>
      </c>
      <c r="J71" s="245">
        <v>223</v>
      </c>
    </row>
    <row r="72" spans="2:10" ht="15.75">
      <c r="B72" s="264" t="s">
        <v>672</v>
      </c>
      <c r="C72" s="16" t="s">
        <v>651</v>
      </c>
      <c r="D72" s="263" t="s">
        <v>673</v>
      </c>
      <c r="E72" s="256" t="s">
        <v>211</v>
      </c>
      <c r="F72" s="159">
        <v>4.8</v>
      </c>
      <c r="G72" s="17" t="s">
        <v>280</v>
      </c>
      <c r="H72" s="247">
        <f t="shared" si="8"/>
        <v>276</v>
      </c>
      <c r="I72" s="246">
        <f t="shared" si="8"/>
        <v>248</v>
      </c>
      <c r="J72" s="245">
        <v>223</v>
      </c>
    </row>
    <row r="73" spans="2:10" ht="16.5" thickBot="1">
      <c r="B73" s="264" t="s">
        <v>672</v>
      </c>
      <c r="C73" s="16" t="s">
        <v>651</v>
      </c>
      <c r="D73" s="263" t="s">
        <v>673</v>
      </c>
      <c r="E73" s="263" t="s">
        <v>664</v>
      </c>
      <c r="F73" s="159">
        <v>4.8</v>
      </c>
      <c r="G73" s="17" t="s">
        <v>280</v>
      </c>
      <c r="H73" s="247">
        <f t="shared" si="8"/>
        <v>276</v>
      </c>
      <c r="I73" s="246">
        <f t="shared" si="8"/>
        <v>248</v>
      </c>
      <c r="J73" s="245">
        <v>223</v>
      </c>
    </row>
    <row r="74" spans="2:10" ht="21.75" thickBot="1">
      <c r="B74" s="965" t="s">
        <v>674</v>
      </c>
      <c r="C74" s="966"/>
      <c r="D74" s="966"/>
      <c r="E74" s="966"/>
      <c r="F74" s="966"/>
      <c r="G74" s="966"/>
      <c r="H74" s="966"/>
      <c r="I74" s="966"/>
      <c r="J74" s="966"/>
    </row>
    <row r="75" spans="2:10" s="92" customFormat="1" ht="15.75">
      <c r="B75" s="275" t="s">
        <v>0</v>
      </c>
      <c r="C75" s="276" t="s">
        <v>645</v>
      </c>
      <c r="D75" s="276" t="s">
        <v>646</v>
      </c>
      <c r="E75" s="276" t="s">
        <v>20</v>
      </c>
      <c r="F75" s="276" t="s">
        <v>17</v>
      </c>
      <c r="G75" s="276" t="s">
        <v>647</v>
      </c>
      <c r="H75" s="274" t="s">
        <v>500</v>
      </c>
      <c r="I75" s="274" t="s">
        <v>501</v>
      </c>
      <c r="J75" s="274" t="s">
        <v>502</v>
      </c>
    </row>
    <row r="76" spans="2:10" ht="15.75">
      <c r="B76" s="264" t="s">
        <v>675</v>
      </c>
      <c r="C76" s="16" t="s">
        <v>651</v>
      </c>
      <c r="D76" s="263" t="s">
        <v>673</v>
      </c>
      <c r="E76" s="19" t="s">
        <v>28</v>
      </c>
      <c r="F76" s="159">
        <v>4.8</v>
      </c>
      <c r="G76" s="17" t="s">
        <v>280</v>
      </c>
      <c r="H76" s="247">
        <f t="shared" ref="H76:I82" si="9">ROUND(I76/0.9,0)</f>
        <v>209</v>
      </c>
      <c r="I76" s="246">
        <f t="shared" si="9"/>
        <v>188</v>
      </c>
      <c r="J76" s="245">
        <v>169</v>
      </c>
    </row>
    <row r="77" spans="2:10" ht="15.75">
      <c r="B77" s="264" t="s">
        <v>675</v>
      </c>
      <c r="C77" s="16" t="s">
        <v>651</v>
      </c>
      <c r="D77" s="263" t="s">
        <v>673</v>
      </c>
      <c r="E77" s="22" t="s">
        <v>34</v>
      </c>
      <c r="F77" s="159">
        <v>4.8</v>
      </c>
      <c r="G77" s="17" t="s">
        <v>280</v>
      </c>
      <c r="H77" s="247">
        <f t="shared" si="9"/>
        <v>209</v>
      </c>
      <c r="I77" s="246">
        <f t="shared" si="9"/>
        <v>188</v>
      </c>
      <c r="J77" s="245">
        <v>169</v>
      </c>
    </row>
    <row r="78" spans="2:10" ht="15.75">
      <c r="B78" s="264" t="s">
        <v>675</v>
      </c>
      <c r="C78" s="16" t="s">
        <v>651</v>
      </c>
      <c r="D78" s="263" t="s">
        <v>673</v>
      </c>
      <c r="E78" s="21" t="s">
        <v>32</v>
      </c>
      <c r="F78" s="159">
        <v>9.6</v>
      </c>
      <c r="G78" s="17" t="s">
        <v>280</v>
      </c>
      <c r="H78" s="247">
        <f t="shared" si="9"/>
        <v>324</v>
      </c>
      <c r="I78" s="246">
        <f t="shared" si="9"/>
        <v>292</v>
      </c>
      <c r="J78" s="245">
        <v>263</v>
      </c>
    </row>
    <row r="79" spans="2:10" ht="15.75">
      <c r="B79" s="264" t="s">
        <v>675</v>
      </c>
      <c r="C79" s="16" t="s">
        <v>651</v>
      </c>
      <c r="D79" s="263" t="s">
        <v>673</v>
      </c>
      <c r="E79" s="20" t="s">
        <v>30</v>
      </c>
      <c r="F79" s="159">
        <v>9.6</v>
      </c>
      <c r="G79" s="17" t="s">
        <v>280</v>
      </c>
      <c r="H79" s="247">
        <f t="shared" si="9"/>
        <v>492</v>
      </c>
      <c r="I79" s="246">
        <f t="shared" si="9"/>
        <v>443</v>
      </c>
      <c r="J79" s="245">
        <v>399</v>
      </c>
    </row>
    <row r="80" spans="2:10" ht="15.75">
      <c r="B80" s="264" t="s">
        <v>675</v>
      </c>
      <c r="C80" s="16" t="s">
        <v>651</v>
      </c>
      <c r="D80" s="263" t="s">
        <v>673</v>
      </c>
      <c r="E80" s="256" t="s">
        <v>211</v>
      </c>
      <c r="F80" s="159">
        <v>9.6</v>
      </c>
      <c r="G80" s="17" t="s">
        <v>280</v>
      </c>
      <c r="H80" s="247">
        <f t="shared" si="9"/>
        <v>492</v>
      </c>
      <c r="I80" s="246">
        <f t="shared" si="9"/>
        <v>443</v>
      </c>
      <c r="J80" s="245">
        <v>399</v>
      </c>
    </row>
    <row r="81" spans="1:10" ht="15.75">
      <c r="B81" s="264" t="s">
        <v>675</v>
      </c>
      <c r="C81" s="16" t="s">
        <v>651</v>
      </c>
      <c r="D81" s="263" t="s">
        <v>673</v>
      </c>
      <c r="E81" s="256" t="s">
        <v>659</v>
      </c>
      <c r="F81" s="159">
        <v>9.6</v>
      </c>
      <c r="G81" s="17" t="s">
        <v>280</v>
      </c>
      <c r="H81" s="247">
        <f t="shared" si="9"/>
        <v>178</v>
      </c>
      <c r="I81" s="246">
        <f t="shared" si="9"/>
        <v>160</v>
      </c>
      <c r="J81" s="245">
        <v>144</v>
      </c>
    </row>
    <row r="82" spans="1:10" ht="16.5" thickBot="1">
      <c r="B82" s="264" t="s">
        <v>675</v>
      </c>
      <c r="C82" s="16" t="s">
        <v>651</v>
      </c>
      <c r="D82" s="263" t="s">
        <v>673</v>
      </c>
      <c r="E82" s="263" t="s">
        <v>664</v>
      </c>
      <c r="F82" s="159">
        <v>9.6</v>
      </c>
      <c r="G82" s="17" t="s">
        <v>280</v>
      </c>
      <c r="H82" s="247">
        <f t="shared" si="9"/>
        <v>324</v>
      </c>
      <c r="I82" s="246">
        <f t="shared" si="9"/>
        <v>292</v>
      </c>
      <c r="J82" s="245">
        <v>263</v>
      </c>
    </row>
    <row r="83" spans="1:10" ht="21.75" thickBot="1">
      <c r="B83" s="965" t="s">
        <v>676</v>
      </c>
      <c r="C83" s="966"/>
      <c r="D83" s="966"/>
      <c r="E83" s="966"/>
      <c r="F83" s="966"/>
      <c r="G83" s="966"/>
      <c r="H83" s="966"/>
      <c r="I83" s="966"/>
      <c r="J83" s="966"/>
    </row>
    <row r="84" spans="1:10" s="92" customFormat="1" ht="15.75">
      <c r="B84" s="275" t="s">
        <v>0</v>
      </c>
      <c r="C84" s="276" t="s">
        <v>645</v>
      </c>
      <c r="D84" s="276" t="s">
        <v>646</v>
      </c>
      <c r="E84" s="276" t="s">
        <v>20</v>
      </c>
      <c r="F84" s="276" t="s">
        <v>17</v>
      </c>
      <c r="G84" s="276" t="s">
        <v>647</v>
      </c>
      <c r="H84" s="274" t="s">
        <v>500</v>
      </c>
      <c r="I84" s="274" t="s">
        <v>501</v>
      </c>
      <c r="J84" s="274" t="s">
        <v>502</v>
      </c>
    </row>
    <row r="85" spans="1:10" s="92" customFormat="1" ht="15.75">
      <c r="B85" s="264" t="s">
        <v>677</v>
      </c>
      <c r="C85" s="16" t="s">
        <v>678</v>
      </c>
      <c r="D85" s="263" t="s">
        <v>679</v>
      </c>
      <c r="E85" s="19" t="s">
        <v>28</v>
      </c>
      <c r="F85" s="159">
        <v>9.6</v>
      </c>
      <c r="G85" s="17" t="s">
        <v>280</v>
      </c>
      <c r="H85" s="247">
        <f t="shared" ref="H85:I90" si="10">ROUND(I85/0.9,0)</f>
        <v>422</v>
      </c>
      <c r="I85" s="246">
        <f t="shared" si="10"/>
        <v>380</v>
      </c>
      <c r="J85" s="245">
        <v>342</v>
      </c>
    </row>
    <row r="86" spans="1:10" s="92" customFormat="1" ht="15.75">
      <c r="B86" s="264" t="s">
        <v>677</v>
      </c>
      <c r="C86" s="16" t="s">
        <v>678</v>
      </c>
      <c r="D86" s="263" t="s">
        <v>679</v>
      </c>
      <c r="E86" s="22" t="s">
        <v>34</v>
      </c>
      <c r="F86" s="159">
        <v>9.6</v>
      </c>
      <c r="G86" s="17" t="s">
        <v>280</v>
      </c>
      <c r="H86" s="247">
        <f t="shared" si="10"/>
        <v>422</v>
      </c>
      <c r="I86" s="246">
        <f t="shared" si="10"/>
        <v>380</v>
      </c>
      <c r="J86" s="245">
        <v>342</v>
      </c>
    </row>
    <row r="87" spans="1:10" s="92" customFormat="1" ht="15.75">
      <c r="B87" s="264" t="s">
        <v>677</v>
      </c>
      <c r="C87" s="16" t="s">
        <v>678</v>
      </c>
      <c r="D87" s="263" t="s">
        <v>679</v>
      </c>
      <c r="E87" s="21" t="s">
        <v>32</v>
      </c>
      <c r="F87" s="159">
        <v>19.2</v>
      </c>
      <c r="G87" s="17" t="s">
        <v>280</v>
      </c>
      <c r="H87" s="247">
        <f t="shared" si="10"/>
        <v>581</v>
      </c>
      <c r="I87" s="246">
        <f t="shared" si="10"/>
        <v>523</v>
      </c>
      <c r="J87" s="245">
        <v>471</v>
      </c>
    </row>
    <row r="88" spans="1:10" s="92" customFormat="1" ht="15.75">
      <c r="B88" s="264" t="s">
        <v>677</v>
      </c>
      <c r="C88" s="16" t="s">
        <v>678</v>
      </c>
      <c r="D88" s="263" t="s">
        <v>679</v>
      </c>
      <c r="E88" s="20" t="s">
        <v>30</v>
      </c>
      <c r="F88" s="159">
        <v>19.2</v>
      </c>
      <c r="G88" s="17" t="s">
        <v>280</v>
      </c>
      <c r="H88" s="247">
        <f t="shared" si="10"/>
        <v>749</v>
      </c>
      <c r="I88" s="246">
        <f t="shared" si="10"/>
        <v>674</v>
      </c>
      <c r="J88" s="245">
        <v>607</v>
      </c>
    </row>
    <row r="89" spans="1:10" s="92" customFormat="1" ht="15.75">
      <c r="B89" s="264" t="s">
        <v>677</v>
      </c>
      <c r="C89" s="16" t="s">
        <v>678</v>
      </c>
      <c r="D89" s="263" t="s">
        <v>679</v>
      </c>
      <c r="E89" s="256" t="s">
        <v>211</v>
      </c>
      <c r="F89" s="159">
        <v>19.2</v>
      </c>
      <c r="G89" s="17" t="s">
        <v>280</v>
      </c>
      <c r="H89" s="247">
        <f t="shared" si="10"/>
        <v>936</v>
      </c>
      <c r="I89" s="246">
        <f t="shared" si="10"/>
        <v>842</v>
      </c>
      <c r="J89" s="245">
        <v>758</v>
      </c>
    </row>
    <row r="90" spans="1:10" s="92" customFormat="1" ht="16.5" thickBot="1">
      <c r="B90" s="264" t="s">
        <v>677</v>
      </c>
      <c r="C90" s="16" t="s">
        <v>678</v>
      </c>
      <c r="D90" s="263" t="s">
        <v>679</v>
      </c>
      <c r="E90" s="263" t="s">
        <v>664</v>
      </c>
      <c r="F90" s="159">
        <v>19.2</v>
      </c>
      <c r="G90" s="17" t="s">
        <v>280</v>
      </c>
      <c r="H90" s="247">
        <f t="shared" si="10"/>
        <v>581</v>
      </c>
      <c r="I90" s="246">
        <f t="shared" si="10"/>
        <v>523</v>
      </c>
      <c r="J90" s="245">
        <v>471</v>
      </c>
    </row>
    <row r="91" spans="1:10" ht="21">
      <c r="B91" s="962" t="s">
        <v>230</v>
      </c>
      <c r="C91" s="963"/>
      <c r="D91" s="963"/>
      <c r="E91" s="963"/>
      <c r="F91" s="963"/>
      <c r="G91" s="963"/>
      <c r="H91" s="963"/>
      <c r="I91" s="963"/>
      <c r="J91" s="963"/>
    </row>
    <row r="92" spans="1:10" s="266" customFormat="1" ht="15.75">
      <c r="A92" s="265"/>
      <c r="B92" s="967" t="s">
        <v>231</v>
      </c>
      <c r="C92" s="967"/>
      <c r="D92" s="967"/>
      <c r="E92" s="967"/>
      <c r="F92" s="967"/>
      <c r="G92" s="967"/>
      <c r="H92" s="247">
        <f t="shared" ref="H92:I99" si="11">ROUND(I92/0.9,0)</f>
        <v>2337</v>
      </c>
      <c r="I92" s="246">
        <f t="shared" si="11"/>
        <v>2103</v>
      </c>
      <c r="J92" s="245">
        <v>1893</v>
      </c>
    </row>
    <row r="93" spans="1:10" s="266" customFormat="1" ht="15.75">
      <c r="A93" s="265"/>
      <c r="B93" s="967" t="s">
        <v>232</v>
      </c>
      <c r="C93" s="967"/>
      <c r="D93" s="967"/>
      <c r="E93" s="967"/>
      <c r="F93" s="967"/>
      <c r="G93" s="967"/>
      <c r="H93" s="247">
        <f t="shared" si="11"/>
        <v>1186</v>
      </c>
      <c r="I93" s="246">
        <f t="shared" si="11"/>
        <v>1067</v>
      </c>
      <c r="J93" s="245">
        <v>960</v>
      </c>
    </row>
    <row r="94" spans="1:10" s="266" customFormat="1" ht="15.75">
      <c r="A94" s="265"/>
      <c r="B94" s="967" t="s">
        <v>233</v>
      </c>
      <c r="C94" s="967"/>
      <c r="D94" s="967"/>
      <c r="E94" s="967"/>
      <c r="F94" s="967"/>
      <c r="G94" s="967"/>
      <c r="H94" s="247">
        <f t="shared" si="11"/>
        <v>418</v>
      </c>
      <c r="I94" s="246">
        <f t="shared" si="11"/>
        <v>376</v>
      </c>
      <c r="J94" s="245">
        <v>338</v>
      </c>
    </row>
    <row r="95" spans="1:10" s="266" customFormat="1" ht="15.75">
      <c r="A95" s="265"/>
      <c r="B95" s="967" t="s">
        <v>234</v>
      </c>
      <c r="C95" s="967"/>
      <c r="D95" s="967"/>
      <c r="E95" s="967"/>
      <c r="F95" s="967"/>
      <c r="G95" s="967"/>
      <c r="H95" s="247">
        <f t="shared" si="11"/>
        <v>1740</v>
      </c>
      <c r="I95" s="246">
        <f t="shared" si="11"/>
        <v>1566</v>
      </c>
      <c r="J95" s="245">
        <v>1409</v>
      </c>
    </row>
    <row r="96" spans="1:10" s="266" customFormat="1" ht="15.75">
      <c r="A96" s="265"/>
      <c r="B96" s="967" t="s">
        <v>235</v>
      </c>
      <c r="C96" s="967"/>
      <c r="D96" s="967"/>
      <c r="E96" s="967"/>
      <c r="F96" s="967"/>
      <c r="G96" s="967"/>
      <c r="H96" s="247">
        <f t="shared" si="11"/>
        <v>1238</v>
      </c>
      <c r="I96" s="246">
        <f t="shared" si="11"/>
        <v>1114</v>
      </c>
      <c r="J96" s="245">
        <v>1003</v>
      </c>
    </row>
    <row r="97" spans="1:10" s="266" customFormat="1" ht="15.75">
      <c r="A97" s="265"/>
      <c r="B97" s="967" t="s">
        <v>236</v>
      </c>
      <c r="C97" s="967"/>
      <c r="D97" s="967"/>
      <c r="E97" s="967"/>
      <c r="F97" s="967"/>
      <c r="G97" s="967"/>
      <c r="H97" s="247">
        <f t="shared" si="11"/>
        <v>479</v>
      </c>
      <c r="I97" s="246">
        <f t="shared" si="11"/>
        <v>431</v>
      </c>
      <c r="J97" s="245">
        <v>388</v>
      </c>
    </row>
    <row r="98" spans="1:10" s="266" customFormat="1" ht="15.75">
      <c r="A98" s="265"/>
      <c r="B98" s="967" t="s">
        <v>237</v>
      </c>
      <c r="C98" s="967"/>
      <c r="D98" s="967"/>
      <c r="E98" s="967"/>
      <c r="F98" s="967"/>
      <c r="G98" s="967"/>
      <c r="H98" s="247">
        <f t="shared" si="11"/>
        <v>1381</v>
      </c>
      <c r="I98" s="246">
        <f t="shared" si="11"/>
        <v>1243</v>
      </c>
      <c r="J98" s="245">
        <v>1119</v>
      </c>
    </row>
    <row r="99" spans="1:10" s="266" customFormat="1" ht="15.75">
      <c r="A99" s="265"/>
      <c r="B99" s="967" t="s">
        <v>238</v>
      </c>
      <c r="C99" s="967"/>
      <c r="D99" s="967"/>
      <c r="E99" s="967"/>
      <c r="F99" s="967"/>
      <c r="G99" s="967"/>
      <c r="H99" s="247">
        <f t="shared" si="11"/>
        <v>1199</v>
      </c>
      <c r="I99" s="246">
        <f t="shared" si="11"/>
        <v>1079</v>
      </c>
      <c r="J99" s="245">
        <v>971</v>
      </c>
    </row>
    <row r="100" spans="1:10" ht="21">
      <c r="B100" s="960" t="s">
        <v>239</v>
      </c>
      <c r="C100" s="961"/>
      <c r="D100" s="961"/>
      <c r="E100" s="961"/>
      <c r="F100" s="961"/>
      <c r="G100" s="961"/>
      <c r="H100" s="961"/>
      <c r="I100" s="961"/>
      <c r="J100" s="961"/>
    </row>
    <row r="101" spans="1:10" ht="15.75">
      <c r="B101" s="968" t="s">
        <v>240</v>
      </c>
      <c r="C101" s="968"/>
      <c r="D101" s="968"/>
      <c r="E101" s="968"/>
      <c r="F101" s="968"/>
      <c r="G101" s="968"/>
      <c r="H101" s="247">
        <f t="shared" ref="H101:I114" si="12">ROUND(I101/0.9,0)</f>
        <v>137</v>
      </c>
      <c r="I101" s="246">
        <f t="shared" si="12"/>
        <v>123</v>
      </c>
      <c r="J101" s="245">
        <v>111</v>
      </c>
    </row>
    <row r="102" spans="1:10" ht="15.75">
      <c r="B102" s="968" t="s">
        <v>241</v>
      </c>
      <c r="C102" s="968"/>
      <c r="D102" s="968"/>
      <c r="E102" s="968"/>
      <c r="F102" s="968"/>
      <c r="G102" s="968"/>
      <c r="H102" s="247">
        <f t="shared" si="12"/>
        <v>3</v>
      </c>
      <c r="I102" s="246">
        <f t="shared" si="12"/>
        <v>3</v>
      </c>
      <c r="J102" s="245">
        <v>3</v>
      </c>
    </row>
    <row r="103" spans="1:10" ht="15.75">
      <c r="B103" s="968" t="s">
        <v>242</v>
      </c>
      <c r="C103" s="968"/>
      <c r="D103" s="968"/>
      <c r="E103" s="968"/>
      <c r="F103" s="968"/>
      <c r="G103" s="968"/>
      <c r="H103" s="247">
        <f t="shared" si="12"/>
        <v>3</v>
      </c>
      <c r="I103" s="246">
        <f t="shared" si="12"/>
        <v>3</v>
      </c>
      <c r="J103" s="245">
        <v>3</v>
      </c>
    </row>
    <row r="104" spans="1:10" ht="15.75">
      <c r="B104" s="968" t="s">
        <v>243</v>
      </c>
      <c r="C104" s="968"/>
      <c r="D104" s="968"/>
      <c r="E104" s="968"/>
      <c r="F104" s="968"/>
      <c r="G104" s="968"/>
      <c r="H104" s="247">
        <f t="shared" si="12"/>
        <v>4</v>
      </c>
      <c r="I104" s="246">
        <f t="shared" si="12"/>
        <v>4</v>
      </c>
      <c r="J104" s="245">
        <v>4</v>
      </c>
    </row>
    <row r="105" spans="1:10" ht="15.75">
      <c r="B105" s="969" t="s">
        <v>680</v>
      </c>
      <c r="C105" s="969"/>
      <c r="D105" s="969"/>
      <c r="E105" s="969"/>
      <c r="F105" s="969"/>
      <c r="G105" s="969"/>
      <c r="H105" s="247">
        <f t="shared" si="12"/>
        <v>187</v>
      </c>
      <c r="I105" s="246">
        <f t="shared" si="12"/>
        <v>168</v>
      </c>
      <c r="J105" s="245">
        <v>151</v>
      </c>
    </row>
    <row r="106" spans="1:10" ht="15.75">
      <c r="B106" s="970" t="s">
        <v>681</v>
      </c>
      <c r="C106" s="970"/>
      <c r="D106" s="970"/>
      <c r="E106" s="970"/>
      <c r="F106" s="970"/>
      <c r="G106" s="970"/>
      <c r="H106" s="247">
        <f t="shared" si="12"/>
        <v>86</v>
      </c>
      <c r="I106" s="246">
        <f t="shared" si="12"/>
        <v>77</v>
      </c>
      <c r="J106" s="245">
        <v>69</v>
      </c>
    </row>
    <row r="107" spans="1:10" ht="15.75">
      <c r="B107" s="970" t="s">
        <v>682</v>
      </c>
      <c r="C107" s="970"/>
      <c r="D107" s="970"/>
      <c r="E107" s="970"/>
      <c r="F107" s="970"/>
      <c r="G107" s="970"/>
      <c r="H107" s="247">
        <f t="shared" si="12"/>
        <v>101</v>
      </c>
      <c r="I107" s="246">
        <f t="shared" si="12"/>
        <v>91</v>
      </c>
      <c r="J107" s="245">
        <v>82</v>
      </c>
    </row>
    <row r="108" spans="1:10" ht="15.75">
      <c r="B108" s="970" t="s">
        <v>683</v>
      </c>
      <c r="C108" s="970"/>
      <c r="D108" s="970"/>
      <c r="E108" s="970"/>
      <c r="F108" s="970"/>
      <c r="G108" s="970"/>
      <c r="H108" s="247">
        <f t="shared" si="12"/>
        <v>152</v>
      </c>
      <c r="I108" s="246">
        <f t="shared" si="12"/>
        <v>137</v>
      </c>
      <c r="J108" s="245">
        <v>123</v>
      </c>
    </row>
    <row r="109" spans="1:10" ht="15.75">
      <c r="B109" s="970" t="s">
        <v>684</v>
      </c>
      <c r="C109" s="970"/>
      <c r="D109" s="970"/>
      <c r="E109" s="970"/>
      <c r="F109" s="970"/>
      <c r="G109" s="970"/>
      <c r="H109" s="247">
        <f t="shared" si="12"/>
        <v>103</v>
      </c>
      <c r="I109" s="246">
        <f t="shared" si="12"/>
        <v>93</v>
      </c>
      <c r="J109" s="245">
        <v>84</v>
      </c>
    </row>
    <row r="110" spans="1:10" ht="15.75">
      <c r="B110" s="970" t="s">
        <v>685</v>
      </c>
      <c r="C110" s="970"/>
      <c r="D110" s="970"/>
      <c r="E110" s="970"/>
      <c r="F110" s="970"/>
      <c r="G110" s="970"/>
      <c r="H110" s="247">
        <f t="shared" si="12"/>
        <v>196</v>
      </c>
      <c r="I110" s="246">
        <f t="shared" si="12"/>
        <v>176</v>
      </c>
      <c r="J110" s="245">
        <v>158</v>
      </c>
    </row>
    <row r="111" spans="1:10" ht="15.75">
      <c r="B111" s="970" t="s">
        <v>686</v>
      </c>
      <c r="C111" s="970"/>
      <c r="D111" s="970"/>
      <c r="E111" s="970"/>
      <c r="F111" s="970"/>
      <c r="G111" s="970"/>
      <c r="H111" s="247">
        <f t="shared" si="12"/>
        <v>90</v>
      </c>
      <c r="I111" s="246">
        <f t="shared" si="12"/>
        <v>81</v>
      </c>
      <c r="J111" s="245">
        <v>73</v>
      </c>
    </row>
    <row r="112" spans="1:10" ht="15.75">
      <c r="B112" s="970" t="s">
        <v>687</v>
      </c>
      <c r="C112" s="970"/>
      <c r="D112" s="970"/>
      <c r="E112" s="970"/>
      <c r="F112" s="970"/>
      <c r="G112" s="970"/>
      <c r="H112" s="247">
        <f t="shared" si="12"/>
        <v>123</v>
      </c>
      <c r="I112" s="246">
        <f t="shared" si="12"/>
        <v>111</v>
      </c>
      <c r="J112" s="245">
        <v>100</v>
      </c>
    </row>
    <row r="113" spans="2:10" ht="15.75">
      <c r="B113" s="970" t="s">
        <v>688</v>
      </c>
      <c r="C113" s="970"/>
      <c r="D113" s="970"/>
      <c r="E113" s="970"/>
      <c r="F113" s="970"/>
      <c r="G113" s="970"/>
      <c r="H113" s="247">
        <f t="shared" si="12"/>
        <v>148</v>
      </c>
      <c r="I113" s="246">
        <f t="shared" si="12"/>
        <v>133</v>
      </c>
      <c r="J113" s="245">
        <v>120</v>
      </c>
    </row>
    <row r="114" spans="2:10" ht="15.75">
      <c r="B114" s="970" t="s">
        <v>689</v>
      </c>
      <c r="C114" s="970"/>
      <c r="D114" s="970"/>
      <c r="E114" s="970"/>
      <c r="F114" s="970"/>
      <c r="G114" s="970"/>
      <c r="H114" s="247">
        <f t="shared" si="12"/>
        <v>174</v>
      </c>
      <c r="I114" s="246">
        <f t="shared" si="12"/>
        <v>157</v>
      </c>
      <c r="J114" s="245">
        <v>141</v>
      </c>
    </row>
    <row r="115" spans="2:10" ht="21">
      <c r="B115" s="960" t="s">
        <v>244</v>
      </c>
      <c r="C115" s="961"/>
      <c r="D115" s="961"/>
      <c r="E115" s="961"/>
      <c r="F115" s="961"/>
      <c r="G115" s="961"/>
      <c r="H115" s="961"/>
      <c r="I115" s="961"/>
      <c r="J115" s="961"/>
    </row>
    <row r="116" spans="2:10" ht="15.75">
      <c r="B116" s="971" t="s">
        <v>690</v>
      </c>
      <c r="C116" s="971"/>
      <c r="D116" s="971"/>
      <c r="E116" s="971"/>
      <c r="F116" s="971"/>
      <c r="G116" s="971"/>
      <c r="H116" s="247">
        <f t="shared" ref="H116:I131" si="13">ROUND(I116/0.9,0)</f>
        <v>187</v>
      </c>
      <c r="I116" s="246">
        <f t="shared" si="13"/>
        <v>168</v>
      </c>
      <c r="J116" s="245">
        <v>151</v>
      </c>
    </row>
    <row r="117" spans="2:10" ht="15.75">
      <c r="B117" s="971" t="s">
        <v>691</v>
      </c>
      <c r="C117" s="971"/>
      <c r="D117" s="971"/>
      <c r="E117" s="971"/>
      <c r="F117" s="971"/>
      <c r="G117" s="971"/>
      <c r="H117" s="247">
        <f t="shared" si="13"/>
        <v>3</v>
      </c>
      <c r="I117" s="246">
        <f t="shared" si="13"/>
        <v>3</v>
      </c>
      <c r="J117" s="245">
        <v>3</v>
      </c>
    </row>
    <row r="118" spans="2:10" ht="15.75">
      <c r="B118" s="971" t="s">
        <v>692</v>
      </c>
      <c r="C118" s="971"/>
      <c r="D118" s="971"/>
      <c r="E118" s="971"/>
      <c r="F118" s="971"/>
      <c r="G118" s="971"/>
      <c r="H118" s="247">
        <f t="shared" si="13"/>
        <v>3</v>
      </c>
      <c r="I118" s="246">
        <f t="shared" si="13"/>
        <v>3</v>
      </c>
      <c r="J118" s="245">
        <v>3</v>
      </c>
    </row>
    <row r="119" spans="2:10" ht="15.75">
      <c r="B119" s="971" t="s">
        <v>693</v>
      </c>
      <c r="C119" s="971"/>
      <c r="D119" s="971"/>
      <c r="E119" s="971"/>
      <c r="F119" s="971"/>
      <c r="G119" s="971"/>
      <c r="H119" s="247">
        <f t="shared" si="13"/>
        <v>86</v>
      </c>
      <c r="I119" s="246">
        <f t="shared" si="13"/>
        <v>77</v>
      </c>
      <c r="J119" s="245">
        <v>69</v>
      </c>
    </row>
    <row r="120" spans="2:10" ht="15.75">
      <c r="B120" s="971" t="s">
        <v>694</v>
      </c>
      <c r="C120" s="971"/>
      <c r="D120" s="971"/>
      <c r="E120" s="971"/>
      <c r="F120" s="971"/>
      <c r="G120" s="971"/>
      <c r="H120" s="247">
        <f t="shared" si="13"/>
        <v>202</v>
      </c>
      <c r="I120" s="246">
        <f t="shared" si="13"/>
        <v>182</v>
      </c>
      <c r="J120" s="245">
        <v>164</v>
      </c>
    </row>
    <row r="121" spans="2:10" ht="15.75">
      <c r="B121" s="971" t="s">
        <v>695</v>
      </c>
      <c r="C121" s="971"/>
      <c r="D121" s="971"/>
      <c r="E121" s="971"/>
      <c r="F121" s="971"/>
      <c r="G121" s="971"/>
      <c r="H121" s="247">
        <f t="shared" si="13"/>
        <v>227</v>
      </c>
      <c r="I121" s="246">
        <f t="shared" si="13"/>
        <v>204</v>
      </c>
      <c r="J121" s="245">
        <v>184</v>
      </c>
    </row>
    <row r="122" spans="2:10" ht="15.75">
      <c r="B122" s="971" t="s">
        <v>696</v>
      </c>
      <c r="C122" s="971"/>
      <c r="D122" s="971"/>
      <c r="E122" s="971"/>
      <c r="F122" s="971"/>
      <c r="G122" s="971"/>
      <c r="H122" s="247">
        <f t="shared" si="13"/>
        <v>202</v>
      </c>
      <c r="I122" s="246">
        <f t="shared" si="13"/>
        <v>182</v>
      </c>
      <c r="J122" s="245">
        <v>164</v>
      </c>
    </row>
    <row r="123" spans="2:10" ht="15.75">
      <c r="B123" s="971" t="s">
        <v>697</v>
      </c>
      <c r="C123" s="971"/>
      <c r="D123" s="971"/>
      <c r="E123" s="971"/>
      <c r="F123" s="971"/>
      <c r="G123" s="971"/>
      <c r="H123" s="247">
        <f t="shared" si="13"/>
        <v>196</v>
      </c>
      <c r="I123" s="246">
        <f t="shared" si="13"/>
        <v>176</v>
      </c>
      <c r="J123" s="245">
        <v>158</v>
      </c>
    </row>
    <row r="124" spans="2:10" ht="15.75">
      <c r="B124" s="971" t="s">
        <v>698</v>
      </c>
      <c r="C124" s="971"/>
      <c r="D124" s="971"/>
      <c r="E124" s="971"/>
      <c r="F124" s="971"/>
      <c r="G124" s="971"/>
      <c r="H124" s="247">
        <f t="shared" si="13"/>
        <v>3</v>
      </c>
      <c r="I124" s="246">
        <f t="shared" si="13"/>
        <v>3</v>
      </c>
      <c r="J124" s="245">
        <v>3</v>
      </c>
    </row>
    <row r="125" spans="2:10" ht="15.75">
      <c r="B125" s="971" t="s">
        <v>699</v>
      </c>
      <c r="C125" s="971"/>
      <c r="D125" s="971"/>
      <c r="E125" s="971"/>
      <c r="F125" s="971"/>
      <c r="G125" s="971"/>
      <c r="H125" s="247">
        <f t="shared" si="13"/>
        <v>3</v>
      </c>
      <c r="I125" s="246">
        <f t="shared" si="13"/>
        <v>3</v>
      </c>
      <c r="J125" s="245">
        <v>3</v>
      </c>
    </row>
    <row r="126" spans="2:10" ht="15.75">
      <c r="B126" s="971" t="s">
        <v>700</v>
      </c>
      <c r="C126" s="971"/>
      <c r="D126" s="971"/>
      <c r="E126" s="971"/>
      <c r="F126" s="971"/>
      <c r="G126" s="971"/>
      <c r="H126" s="247">
        <f t="shared" si="13"/>
        <v>86</v>
      </c>
      <c r="I126" s="246">
        <f t="shared" si="13"/>
        <v>77</v>
      </c>
      <c r="J126" s="245">
        <v>69</v>
      </c>
    </row>
    <row r="127" spans="2:10" ht="15.75">
      <c r="B127" s="971" t="s">
        <v>701</v>
      </c>
      <c r="C127" s="971"/>
      <c r="D127" s="971"/>
      <c r="E127" s="971"/>
      <c r="F127" s="971"/>
      <c r="G127" s="971"/>
      <c r="H127" s="247">
        <f t="shared" si="13"/>
        <v>218</v>
      </c>
      <c r="I127" s="246">
        <f t="shared" si="13"/>
        <v>196</v>
      </c>
      <c r="J127" s="245">
        <v>176</v>
      </c>
    </row>
    <row r="128" spans="2:10" ht="15.75">
      <c r="B128" s="971" t="s">
        <v>688</v>
      </c>
      <c r="C128" s="971"/>
      <c r="D128" s="971"/>
      <c r="E128" s="971"/>
      <c r="F128" s="971"/>
      <c r="G128" s="971"/>
      <c r="H128" s="247">
        <f t="shared" si="13"/>
        <v>297</v>
      </c>
      <c r="I128" s="246">
        <f t="shared" si="13"/>
        <v>267</v>
      </c>
      <c r="J128" s="245">
        <v>240</v>
      </c>
    </row>
    <row r="129" spans="2:10" ht="15.75">
      <c r="B129" s="971" t="s">
        <v>689</v>
      </c>
      <c r="C129" s="971"/>
      <c r="D129" s="971"/>
      <c r="E129" s="971"/>
      <c r="F129" s="971"/>
      <c r="G129" s="971"/>
      <c r="H129" s="247">
        <f t="shared" si="13"/>
        <v>262</v>
      </c>
      <c r="I129" s="246">
        <f t="shared" si="13"/>
        <v>236</v>
      </c>
      <c r="J129" s="245">
        <v>212</v>
      </c>
    </row>
    <row r="130" spans="2:10" ht="15.75">
      <c r="B130" s="971" t="s">
        <v>702</v>
      </c>
      <c r="C130" s="971"/>
      <c r="D130" s="971"/>
      <c r="E130" s="971"/>
      <c r="F130" s="971"/>
      <c r="G130" s="971"/>
      <c r="H130" s="247">
        <f t="shared" si="13"/>
        <v>289</v>
      </c>
      <c r="I130" s="246">
        <f t="shared" si="13"/>
        <v>260</v>
      </c>
      <c r="J130" s="245">
        <v>234</v>
      </c>
    </row>
    <row r="131" spans="2:10" ht="15.75">
      <c r="B131" s="971" t="s">
        <v>703</v>
      </c>
      <c r="C131" s="971"/>
      <c r="D131" s="971"/>
      <c r="E131" s="971"/>
      <c r="F131" s="971"/>
      <c r="G131" s="971"/>
      <c r="H131" s="247">
        <f t="shared" si="13"/>
        <v>3</v>
      </c>
      <c r="I131" s="246">
        <f t="shared" si="13"/>
        <v>3</v>
      </c>
      <c r="J131" s="245">
        <v>3</v>
      </c>
    </row>
    <row r="132" spans="2:10" ht="15.75">
      <c r="B132" s="971" t="s">
        <v>704</v>
      </c>
      <c r="C132" s="971"/>
      <c r="D132" s="971"/>
      <c r="E132" s="971"/>
      <c r="F132" s="971"/>
      <c r="G132" s="971"/>
      <c r="H132" s="247">
        <f>ROUND(I132/0.9,0)</f>
        <v>11</v>
      </c>
      <c r="I132" s="246">
        <f>ROUND(J132/0.9,0)</f>
        <v>10</v>
      </c>
      <c r="J132" s="245">
        <v>9</v>
      </c>
    </row>
    <row r="133" spans="2:10" ht="4.5" customHeight="1">
      <c r="G133" s="2"/>
      <c r="H133" s="2"/>
    </row>
    <row r="134" spans="2:10" ht="21.75" customHeight="1">
      <c r="B134" s="972" t="s">
        <v>705</v>
      </c>
      <c r="C134" s="973"/>
      <c r="D134" s="973"/>
      <c r="E134" s="973"/>
      <c r="F134" s="973"/>
      <c r="G134" s="973"/>
      <c r="H134" s="973"/>
      <c r="I134" s="973"/>
      <c r="J134" s="973"/>
    </row>
    <row r="135" spans="2:10" ht="15.75">
      <c r="B135" s="267" t="s">
        <v>0</v>
      </c>
      <c r="C135" s="268" t="s">
        <v>706</v>
      </c>
      <c r="D135" s="268" t="s">
        <v>646</v>
      </c>
      <c r="E135" s="268" t="s">
        <v>20</v>
      </c>
      <c r="F135" s="268" t="s">
        <v>17</v>
      </c>
      <c r="G135" s="268" t="s">
        <v>647</v>
      </c>
      <c r="H135" s="175" t="s">
        <v>500</v>
      </c>
      <c r="I135" s="175" t="s">
        <v>501</v>
      </c>
      <c r="J135" s="175" t="s">
        <v>502</v>
      </c>
    </row>
    <row r="136" spans="2:10" ht="15.75">
      <c r="B136" s="253" t="s">
        <v>705</v>
      </c>
      <c r="C136" s="16" t="s">
        <v>707</v>
      </c>
      <c r="D136" s="254" t="s">
        <v>708</v>
      </c>
      <c r="E136" s="19" t="s">
        <v>28</v>
      </c>
      <c r="F136" s="159">
        <v>4.7</v>
      </c>
      <c r="G136" s="17" t="s">
        <v>280</v>
      </c>
      <c r="H136" s="247">
        <f t="shared" ref="H136:I141" si="14">ROUND(I136/0.9,0)</f>
        <v>478</v>
      </c>
      <c r="I136" s="246">
        <f t="shared" si="14"/>
        <v>430</v>
      </c>
      <c r="J136" s="245">
        <v>387</v>
      </c>
    </row>
    <row r="137" spans="2:10" ht="15.75">
      <c r="B137" s="253" t="s">
        <v>705</v>
      </c>
      <c r="C137" s="16" t="s">
        <v>707</v>
      </c>
      <c r="D137" s="254" t="s">
        <v>708</v>
      </c>
      <c r="E137" s="22" t="s">
        <v>34</v>
      </c>
      <c r="F137" s="159">
        <v>4.7</v>
      </c>
      <c r="G137" s="17" t="s">
        <v>280</v>
      </c>
      <c r="H137" s="247">
        <f t="shared" si="14"/>
        <v>478</v>
      </c>
      <c r="I137" s="246">
        <f t="shared" si="14"/>
        <v>430</v>
      </c>
      <c r="J137" s="245">
        <v>387</v>
      </c>
    </row>
    <row r="138" spans="2:10" ht="15.75">
      <c r="B138" s="253" t="s">
        <v>705</v>
      </c>
      <c r="C138" s="16" t="s">
        <v>709</v>
      </c>
      <c r="D138" s="254" t="s">
        <v>708</v>
      </c>
      <c r="E138" s="21" t="s">
        <v>32</v>
      </c>
      <c r="F138" s="159">
        <v>6.6</v>
      </c>
      <c r="G138" s="17" t="s">
        <v>280</v>
      </c>
      <c r="H138" s="247">
        <f t="shared" si="14"/>
        <v>744</v>
      </c>
      <c r="I138" s="246">
        <f t="shared" si="14"/>
        <v>670</v>
      </c>
      <c r="J138" s="245">
        <v>603</v>
      </c>
    </row>
    <row r="139" spans="2:10" ht="15.75">
      <c r="B139" s="253" t="s">
        <v>705</v>
      </c>
      <c r="C139" s="16" t="s">
        <v>709</v>
      </c>
      <c r="D139" s="254" t="s">
        <v>708</v>
      </c>
      <c r="E139" s="20" t="s">
        <v>30</v>
      </c>
      <c r="F139" s="159">
        <v>6.6</v>
      </c>
      <c r="G139" s="17" t="s">
        <v>280</v>
      </c>
      <c r="H139" s="247">
        <f t="shared" si="14"/>
        <v>842</v>
      </c>
      <c r="I139" s="246">
        <f t="shared" si="14"/>
        <v>758</v>
      </c>
      <c r="J139" s="245">
        <v>682</v>
      </c>
    </row>
    <row r="140" spans="2:10" ht="15.75">
      <c r="B140" s="253" t="s">
        <v>705</v>
      </c>
      <c r="C140" s="16" t="s">
        <v>709</v>
      </c>
      <c r="D140" s="254" t="s">
        <v>708</v>
      </c>
      <c r="E140" s="256" t="s">
        <v>211</v>
      </c>
      <c r="F140" s="159">
        <v>6.6</v>
      </c>
      <c r="G140" s="17" t="s">
        <v>280</v>
      </c>
      <c r="H140" s="247">
        <f t="shared" si="14"/>
        <v>869</v>
      </c>
      <c r="I140" s="246">
        <f t="shared" si="14"/>
        <v>782</v>
      </c>
      <c r="J140" s="245">
        <v>704</v>
      </c>
    </row>
    <row r="141" spans="2:10" ht="15.75">
      <c r="B141" s="253" t="s">
        <v>455</v>
      </c>
      <c r="C141" s="16" t="s">
        <v>709</v>
      </c>
      <c r="D141" s="254" t="s">
        <v>708</v>
      </c>
      <c r="E141" s="269" t="s">
        <v>710</v>
      </c>
      <c r="F141" s="159">
        <v>6.6</v>
      </c>
      <c r="G141" s="17" t="s">
        <v>280</v>
      </c>
      <c r="H141" s="247">
        <f t="shared" si="14"/>
        <v>869</v>
      </c>
      <c r="I141" s="246">
        <f t="shared" si="14"/>
        <v>782</v>
      </c>
      <c r="J141" s="245">
        <v>704</v>
      </c>
    </row>
    <row r="142" spans="2:10" ht="22.5" customHeight="1">
      <c r="B142" s="974" t="s">
        <v>456</v>
      </c>
      <c r="C142" s="975"/>
      <c r="D142" s="975"/>
      <c r="E142" s="975"/>
      <c r="F142" s="975"/>
      <c r="G142" s="975"/>
      <c r="H142" s="975"/>
      <c r="I142" s="975"/>
      <c r="J142" s="975"/>
    </row>
    <row r="143" spans="2:10" ht="15.75">
      <c r="B143" s="267" t="s">
        <v>0</v>
      </c>
      <c r="C143" s="268" t="s">
        <v>706</v>
      </c>
      <c r="D143" s="268" t="s">
        <v>646</v>
      </c>
      <c r="E143" s="268" t="s">
        <v>20</v>
      </c>
      <c r="F143" s="268" t="s">
        <v>17</v>
      </c>
      <c r="G143" s="268" t="s">
        <v>647</v>
      </c>
      <c r="H143" s="175" t="s">
        <v>500</v>
      </c>
      <c r="I143" s="175" t="s">
        <v>501</v>
      </c>
      <c r="J143" s="175" t="s">
        <v>502</v>
      </c>
    </row>
    <row r="144" spans="2:10" ht="15.75">
      <c r="B144" s="10" t="s">
        <v>711</v>
      </c>
      <c r="C144" s="16" t="s">
        <v>707</v>
      </c>
      <c r="D144" s="254" t="s">
        <v>708</v>
      </c>
      <c r="E144" s="19" t="s">
        <v>28</v>
      </c>
      <c r="F144" s="159">
        <v>6.6</v>
      </c>
      <c r="G144" s="17" t="s">
        <v>280</v>
      </c>
      <c r="H144" s="247">
        <f t="shared" ref="H144:I147" si="15">ROUND(I144/0.9,0)</f>
        <v>1041</v>
      </c>
      <c r="I144" s="246">
        <f t="shared" si="15"/>
        <v>937</v>
      </c>
      <c r="J144" s="245">
        <v>843</v>
      </c>
    </row>
    <row r="145" spans="1:10" ht="15.75">
      <c r="B145" s="10" t="s">
        <v>711</v>
      </c>
      <c r="C145" s="16" t="s">
        <v>709</v>
      </c>
      <c r="D145" s="254" t="s">
        <v>708</v>
      </c>
      <c r="E145" s="21" t="s">
        <v>32</v>
      </c>
      <c r="F145" s="159">
        <v>6.6</v>
      </c>
      <c r="G145" s="17" t="s">
        <v>280</v>
      </c>
      <c r="H145" s="247">
        <f t="shared" si="15"/>
        <v>1427</v>
      </c>
      <c r="I145" s="246">
        <f t="shared" si="15"/>
        <v>1284</v>
      </c>
      <c r="J145" s="245">
        <v>1156</v>
      </c>
    </row>
    <row r="146" spans="1:10" ht="15.75">
      <c r="B146" s="10" t="s">
        <v>711</v>
      </c>
      <c r="C146" s="16" t="s">
        <v>709</v>
      </c>
      <c r="D146" s="254" t="s">
        <v>708</v>
      </c>
      <c r="E146" s="20" t="s">
        <v>30</v>
      </c>
      <c r="F146" s="159">
        <v>6.6</v>
      </c>
      <c r="G146" s="17" t="s">
        <v>280</v>
      </c>
      <c r="H146" s="247">
        <f t="shared" si="15"/>
        <v>1427</v>
      </c>
      <c r="I146" s="246">
        <f t="shared" si="15"/>
        <v>1284</v>
      </c>
      <c r="J146" s="245">
        <v>1156</v>
      </c>
    </row>
    <row r="147" spans="1:10" ht="15.75">
      <c r="B147" s="10" t="s">
        <v>711</v>
      </c>
      <c r="C147" s="16" t="s">
        <v>709</v>
      </c>
      <c r="D147" s="254" t="s">
        <v>708</v>
      </c>
      <c r="E147" s="256" t="s">
        <v>211</v>
      </c>
      <c r="F147" s="159">
        <v>6.6</v>
      </c>
      <c r="G147" s="17" t="s">
        <v>280</v>
      </c>
      <c r="H147" s="247">
        <f t="shared" si="15"/>
        <v>2618</v>
      </c>
      <c r="I147" s="246">
        <f t="shared" si="15"/>
        <v>2356</v>
      </c>
      <c r="J147" s="245">
        <v>2120</v>
      </c>
    </row>
    <row r="148" spans="1:10" ht="21.75" customHeight="1">
      <c r="B148" s="972" t="s">
        <v>457</v>
      </c>
      <c r="C148" s="973"/>
      <c r="D148" s="973"/>
      <c r="E148" s="973"/>
      <c r="F148" s="973"/>
      <c r="G148" s="973"/>
      <c r="H148" s="973"/>
      <c r="I148" s="973"/>
      <c r="J148" s="973"/>
    </row>
    <row r="149" spans="1:10" ht="15.75">
      <c r="B149" s="267" t="s">
        <v>0</v>
      </c>
      <c r="C149" s="268" t="s">
        <v>706</v>
      </c>
      <c r="D149" s="268" t="s">
        <v>646</v>
      </c>
      <c r="E149" s="268" t="s">
        <v>20</v>
      </c>
      <c r="F149" s="268" t="s">
        <v>17</v>
      </c>
      <c r="G149" s="268" t="s">
        <v>647</v>
      </c>
      <c r="H149" s="175" t="s">
        <v>500</v>
      </c>
      <c r="I149" s="175" t="s">
        <v>501</v>
      </c>
      <c r="J149" s="175" t="s">
        <v>502</v>
      </c>
    </row>
    <row r="150" spans="1:10" ht="15.75">
      <c r="B150" s="10" t="s">
        <v>457</v>
      </c>
      <c r="C150" s="263" t="s">
        <v>712</v>
      </c>
      <c r="D150" s="254" t="s">
        <v>708</v>
      </c>
      <c r="E150" s="19" t="s">
        <v>28</v>
      </c>
      <c r="F150" s="159">
        <v>4.7</v>
      </c>
      <c r="G150" s="17" t="s">
        <v>48</v>
      </c>
      <c r="H150" s="247">
        <f t="shared" ref="H150:I152" si="16">ROUND(I150/0.9,0)</f>
        <v>1041</v>
      </c>
      <c r="I150" s="246">
        <f t="shared" si="16"/>
        <v>937</v>
      </c>
      <c r="J150" s="245">
        <v>843</v>
      </c>
    </row>
    <row r="151" spans="1:10" ht="15.75">
      <c r="B151" s="10" t="s">
        <v>457</v>
      </c>
      <c r="C151" s="263" t="s">
        <v>713</v>
      </c>
      <c r="D151" s="254" t="s">
        <v>708</v>
      </c>
      <c r="E151" s="22" t="s">
        <v>34</v>
      </c>
      <c r="F151" s="159">
        <v>4.7</v>
      </c>
      <c r="G151" s="17" t="s">
        <v>48</v>
      </c>
      <c r="H151" s="247">
        <f t="shared" si="16"/>
        <v>1042</v>
      </c>
      <c r="I151" s="246">
        <f t="shared" si="16"/>
        <v>938</v>
      </c>
      <c r="J151" s="245">
        <v>844</v>
      </c>
    </row>
    <row r="152" spans="1:10" ht="15.75">
      <c r="B152" s="10" t="s">
        <v>457</v>
      </c>
      <c r="C152" s="263" t="s">
        <v>714</v>
      </c>
      <c r="D152" s="254" t="s">
        <v>708</v>
      </c>
      <c r="E152" s="20" t="s">
        <v>30</v>
      </c>
      <c r="F152" s="159">
        <v>6.6</v>
      </c>
      <c r="G152" s="17" t="s">
        <v>48</v>
      </c>
      <c r="H152" s="247">
        <f t="shared" si="16"/>
        <v>1046</v>
      </c>
      <c r="I152" s="246">
        <f t="shared" si="16"/>
        <v>941</v>
      </c>
      <c r="J152" s="245">
        <v>847</v>
      </c>
    </row>
    <row r="153" spans="1:10" ht="15.75">
      <c r="B153" s="974" t="s">
        <v>458</v>
      </c>
      <c r="C153" s="975"/>
      <c r="D153" s="975"/>
      <c r="E153" s="975"/>
      <c r="F153" s="975"/>
      <c r="G153" s="975"/>
      <c r="H153" s="975"/>
      <c r="I153" s="975"/>
      <c r="J153" s="975"/>
    </row>
    <row r="154" spans="1:10" ht="15.75">
      <c r="B154" s="267" t="s">
        <v>0</v>
      </c>
      <c r="C154" s="268" t="s">
        <v>706</v>
      </c>
      <c r="D154" s="268" t="s">
        <v>646</v>
      </c>
      <c r="E154" s="268" t="s">
        <v>20</v>
      </c>
      <c r="F154" s="268" t="s">
        <v>17</v>
      </c>
      <c r="G154" s="268" t="s">
        <v>647</v>
      </c>
      <c r="H154" s="175" t="s">
        <v>500</v>
      </c>
      <c r="I154" s="175" t="s">
        <v>501</v>
      </c>
      <c r="J154" s="175" t="s">
        <v>502</v>
      </c>
    </row>
    <row r="155" spans="1:10" ht="15.75">
      <c r="B155" s="264" t="s">
        <v>715</v>
      </c>
      <c r="C155" s="263" t="s">
        <v>712</v>
      </c>
      <c r="D155" s="254" t="s">
        <v>708</v>
      </c>
      <c r="E155" s="19" t="s">
        <v>28</v>
      </c>
      <c r="F155" s="159">
        <v>4.7</v>
      </c>
      <c r="G155" s="17" t="s">
        <v>48</v>
      </c>
      <c r="H155" s="247">
        <f t="shared" ref="H155:I159" si="17">ROUND(I155/0.9,0)</f>
        <v>827</v>
      </c>
      <c r="I155" s="246">
        <f t="shared" si="17"/>
        <v>744</v>
      </c>
      <c r="J155" s="245">
        <v>670</v>
      </c>
    </row>
    <row r="156" spans="1:10" ht="15.75">
      <c r="B156" s="264" t="s">
        <v>715</v>
      </c>
      <c r="C156" s="263" t="s">
        <v>713</v>
      </c>
      <c r="D156" s="254" t="s">
        <v>708</v>
      </c>
      <c r="E156" s="22" t="s">
        <v>34</v>
      </c>
      <c r="F156" s="159">
        <v>4.7</v>
      </c>
      <c r="G156" s="17" t="s">
        <v>48</v>
      </c>
      <c r="H156" s="247">
        <f t="shared" si="17"/>
        <v>827</v>
      </c>
      <c r="I156" s="246">
        <f t="shared" si="17"/>
        <v>744</v>
      </c>
      <c r="J156" s="245">
        <v>670</v>
      </c>
    </row>
    <row r="157" spans="1:10" ht="15.75">
      <c r="B157" s="264" t="s">
        <v>715</v>
      </c>
      <c r="C157" s="263" t="s">
        <v>714</v>
      </c>
      <c r="D157" s="254" t="s">
        <v>708</v>
      </c>
      <c r="E157" s="21" t="s">
        <v>32</v>
      </c>
      <c r="F157" s="159">
        <v>6.6</v>
      </c>
      <c r="G157" s="17" t="s">
        <v>48</v>
      </c>
      <c r="H157" s="247">
        <f t="shared" si="17"/>
        <v>1422</v>
      </c>
      <c r="I157" s="246">
        <f t="shared" si="17"/>
        <v>1280</v>
      </c>
      <c r="J157" s="245">
        <v>1152</v>
      </c>
    </row>
    <row r="158" spans="1:10" ht="15.75">
      <c r="B158" s="264" t="s">
        <v>715</v>
      </c>
      <c r="C158" s="263" t="s">
        <v>714</v>
      </c>
      <c r="D158" s="254" t="s">
        <v>708</v>
      </c>
      <c r="E158" s="20" t="s">
        <v>30</v>
      </c>
      <c r="F158" s="159">
        <v>6.6</v>
      </c>
      <c r="G158" s="17" t="s">
        <v>48</v>
      </c>
      <c r="H158" s="247">
        <f t="shared" si="17"/>
        <v>1422</v>
      </c>
      <c r="I158" s="246">
        <f t="shared" si="17"/>
        <v>1280</v>
      </c>
      <c r="J158" s="245">
        <v>1152</v>
      </c>
    </row>
    <row r="159" spans="1:10" ht="15.75">
      <c r="B159" s="264" t="s">
        <v>715</v>
      </c>
      <c r="C159" s="263" t="s">
        <v>714</v>
      </c>
      <c r="D159" s="254" t="s">
        <v>708</v>
      </c>
      <c r="E159" s="256" t="s">
        <v>211</v>
      </c>
      <c r="F159" s="159">
        <v>6.6</v>
      </c>
      <c r="G159" s="17" t="s">
        <v>48</v>
      </c>
      <c r="H159" s="247">
        <f t="shared" si="17"/>
        <v>1422</v>
      </c>
      <c r="I159" s="246">
        <f t="shared" si="17"/>
        <v>1280</v>
      </c>
      <c r="J159" s="245">
        <v>1152</v>
      </c>
    </row>
    <row r="160" spans="1:10" s="1" customFormat="1" ht="21">
      <c r="A160" s="170"/>
      <c r="B160" s="270" t="s">
        <v>459</v>
      </c>
      <c r="C160" s="271"/>
      <c r="D160" s="271"/>
      <c r="E160" s="271"/>
      <c r="F160" s="271"/>
      <c r="G160" s="271"/>
      <c r="H160" s="271"/>
      <c r="I160" s="271"/>
      <c r="J160" s="271"/>
    </row>
    <row r="161" spans="1:10" s="1" customFormat="1" ht="15.75">
      <c r="A161" s="170"/>
      <c r="B161" s="955" t="s">
        <v>460</v>
      </c>
      <c r="C161" s="955"/>
      <c r="D161" s="955"/>
      <c r="E161" s="955"/>
      <c r="F161" s="955"/>
      <c r="G161" s="955"/>
      <c r="H161" s="247">
        <f t="shared" ref="H161:I166" si="18">ROUND(I161/0.9,0)</f>
        <v>297</v>
      </c>
      <c r="I161" s="246">
        <f t="shared" si="18"/>
        <v>267</v>
      </c>
      <c r="J161" s="245">
        <v>240</v>
      </c>
    </row>
    <row r="162" spans="1:10" s="1" customFormat="1" ht="15.75">
      <c r="A162" s="170"/>
      <c r="B162" s="955" t="s">
        <v>461</v>
      </c>
      <c r="C162" s="955"/>
      <c r="D162" s="955"/>
      <c r="E162" s="955"/>
      <c r="F162" s="955"/>
      <c r="G162" s="955"/>
      <c r="H162" s="247">
        <f t="shared" si="18"/>
        <v>36</v>
      </c>
      <c r="I162" s="246">
        <f t="shared" si="18"/>
        <v>32</v>
      </c>
      <c r="J162" s="245">
        <v>29</v>
      </c>
    </row>
    <row r="163" spans="1:10" s="1" customFormat="1" ht="15.75">
      <c r="A163" s="170"/>
      <c r="B163" s="955" t="s">
        <v>462</v>
      </c>
      <c r="C163" s="955"/>
      <c r="D163" s="955"/>
      <c r="E163" s="955"/>
      <c r="F163" s="955"/>
      <c r="G163" s="955"/>
      <c r="H163" s="247">
        <f t="shared" si="18"/>
        <v>67</v>
      </c>
      <c r="I163" s="246">
        <f t="shared" si="18"/>
        <v>60</v>
      </c>
      <c r="J163" s="245">
        <v>54</v>
      </c>
    </row>
    <row r="164" spans="1:10" s="1" customFormat="1" ht="15.75">
      <c r="A164" s="170"/>
      <c r="B164" s="955" t="s">
        <v>463</v>
      </c>
      <c r="C164" s="955"/>
      <c r="D164" s="955"/>
      <c r="E164" s="955"/>
      <c r="F164" s="955"/>
      <c r="G164" s="955"/>
      <c r="H164" s="247">
        <f t="shared" si="18"/>
        <v>237</v>
      </c>
      <c r="I164" s="246">
        <f t="shared" si="18"/>
        <v>213</v>
      </c>
      <c r="J164" s="245">
        <v>192</v>
      </c>
    </row>
    <row r="165" spans="1:10" s="1" customFormat="1" ht="15.75">
      <c r="A165" s="170"/>
      <c r="B165" s="955" t="s">
        <v>464</v>
      </c>
      <c r="C165" s="955"/>
      <c r="D165" s="955"/>
      <c r="E165" s="955"/>
      <c r="F165" s="955"/>
      <c r="G165" s="955"/>
      <c r="H165" s="247">
        <f t="shared" si="18"/>
        <v>237</v>
      </c>
      <c r="I165" s="246">
        <f t="shared" si="18"/>
        <v>213</v>
      </c>
      <c r="J165" s="245">
        <v>192</v>
      </c>
    </row>
    <row r="166" spans="1:10" s="1" customFormat="1" ht="15.75">
      <c r="A166" s="170"/>
      <c r="B166" s="955" t="s">
        <v>465</v>
      </c>
      <c r="C166" s="955"/>
      <c r="D166" s="955"/>
      <c r="E166" s="955"/>
      <c r="F166" s="955"/>
      <c r="G166" s="955"/>
      <c r="H166" s="247">
        <f t="shared" si="18"/>
        <v>237</v>
      </c>
      <c r="I166" s="246">
        <f t="shared" si="18"/>
        <v>213</v>
      </c>
      <c r="J166" s="245">
        <v>192</v>
      </c>
    </row>
  </sheetData>
  <mergeCells count="60">
    <mergeCell ref="B134:J134"/>
    <mergeCell ref="B142:J142"/>
    <mergeCell ref="B148:J148"/>
    <mergeCell ref="B153:J153"/>
    <mergeCell ref="B128:G128"/>
    <mergeCell ref="B129:G129"/>
    <mergeCell ref="B130:G130"/>
    <mergeCell ref="B131:G131"/>
    <mergeCell ref="B132:G132"/>
    <mergeCell ref="B113:G113"/>
    <mergeCell ref="B124:G124"/>
    <mergeCell ref="B125:G125"/>
    <mergeCell ref="B126:G126"/>
    <mergeCell ref="B127:G127"/>
    <mergeCell ref="B114:G114"/>
    <mergeCell ref="B115:J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08:G108"/>
    <mergeCell ref="B109:G109"/>
    <mergeCell ref="B110:G110"/>
    <mergeCell ref="B111:G111"/>
    <mergeCell ref="B112:G112"/>
    <mergeCell ref="B103:G103"/>
    <mergeCell ref="B104:G104"/>
    <mergeCell ref="B105:G105"/>
    <mergeCell ref="B106:G106"/>
    <mergeCell ref="B107:G107"/>
    <mergeCell ref="B98:G98"/>
    <mergeCell ref="B99:G99"/>
    <mergeCell ref="B100:J100"/>
    <mergeCell ref="B101:G101"/>
    <mergeCell ref="B102:G102"/>
    <mergeCell ref="B66:J66"/>
    <mergeCell ref="B74:J74"/>
    <mergeCell ref="B95:G95"/>
    <mergeCell ref="B96:G96"/>
    <mergeCell ref="B97:G97"/>
    <mergeCell ref="B83:J83"/>
    <mergeCell ref="B91:J91"/>
    <mergeCell ref="B92:G92"/>
    <mergeCell ref="B93:G93"/>
    <mergeCell ref="B94:G94"/>
    <mergeCell ref="H1:J1"/>
    <mergeCell ref="B5:J5"/>
    <mergeCell ref="B29:J29"/>
    <mergeCell ref="B45:J45"/>
    <mergeCell ref="B53:J53"/>
    <mergeCell ref="B166:G166"/>
    <mergeCell ref="B161:G161"/>
    <mergeCell ref="B162:G162"/>
    <mergeCell ref="B163:G163"/>
    <mergeCell ref="B164:G164"/>
    <mergeCell ref="B165:G165"/>
  </mergeCells>
  <pageMargins left="0.7" right="0.7" top="0.75" bottom="0.75" header="0.3" footer="0.3"/>
  <pageSetup paperSize="9" scale="42" orientation="portrait" r:id="rId1"/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H21"/>
  <sheetViews>
    <sheetView showGridLines="0" zoomScale="70" zoomScaleNormal="70" workbookViewId="0">
      <pane ySplit="2" topLeftCell="A3" activePane="bottomLeft" state="frozen"/>
      <selection pane="bottomLeft" activeCell="E16" sqref="E16"/>
    </sheetView>
  </sheetViews>
  <sheetFormatPr defaultRowHeight="12.75"/>
  <cols>
    <col min="1" max="1" width="2.85546875" style="292" customWidth="1"/>
    <col min="2" max="2" width="48.85546875" style="292" customWidth="1"/>
    <col min="3" max="3" width="30.42578125" style="292" customWidth="1"/>
    <col min="4" max="4" width="27.140625" style="293" customWidth="1"/>
    <col min="5" max="5" width="27.28515625" style="292" customWidth="1"/>
    <col min="6" max="8" width="12" style="292" customWidth="1"/>
    <col min="9" max="16384" width="9.140625" style="292"/>
  </cols>
  <sheetData>
    <row r="1" spans="1:8" s="8" customFormat="1" ht="17.25" customHeight="1">
      <c r="A1" s="64"/>
      <c r="B1" s="86"/>
      <c r="C1" s="280"/>
      <c r="D1" s="280"/>
      <c r="E1" s="280"/>
      <c r="F1" s="976" t="s">
        <v>84</v>
      </c>
      <c r="G1" s="976"/>
      <c r="H1" s="977"/>
    </row>
    <row r="2" spans="1:8" s="8" customFormat="1" ht="15.75" customHeight="1">
      <c r="A2" s="64"/>
      <c r="B2" s="281"/>
      <c r="C2" s="283"/>
      <c r="D2" s="280"/>
      <c r="E2" s="280"/>
      <c r="F2" s="284" t="s">
        <v>500</v>
      </c>
      <c r="G2" s="284" t="s">
        <v>501</v>
      </c>
      <c r="H2" s="284" t="s">
        <v>502</v>
      </c>
    </row>
    <row r="3" spans="1:8" s="1" customFormat="1" ht="5.25" customHeight="1">
      <c r="A3" s="8"/>
      <c r="B3" s="87"/>
      <c r="C3" s="87"/>
      <c r="D3" s="167"/>
      <c r="E3" s="87"/>
      <c r="F3" s="285"/>
      <c r="G3" s="285"/>
      <c r="H3" s="285"/>
    </row>
    <row r="4" spans="1:8" s="8" customFormat="1" ht="33" customHeight="1">
      <c r="B4" s="978" t="s">
        <v>297</v>
      </c>
      <c r="C4" s="979"/>
      <c r="D4" s="979"/>
      <c r="E4" s="979"/>
      <c r="F4" s="979"/>
      <c r="G4" s="979"/>
      <c r="H4" s="979"/>
    </row>
    <row r="5" spans="1:8" s="8" customFormat="1" ht="28.5" customHeight="1">
      <c r="B5" s="39" t="s">
        <v>298</v>
      </c>
      <c r="C5" s="286" t="s">
        <v>299</v>
      </c>
      <c r="D5" s="169" t="s">
        <v>300</v>
      </c>
      <c r="E5" s="27">
        <v>220</v>
      </c>
      <c r="F5" s="247">
        <f>ROUND(G5/0.9,0)</f>
        <v>5432</v>
      </c>
      <c r="G5" s="246">
        <f>ROUND(H5/0.9,0)</f>
        <v>4889</v>
      </c>
      <c r="H5" s="14">
        <v>4400</v>
      </c>
    </row>
    <row r="6" spans="1:8" s="8" customFormat="1" ht="28.5" customHeight="1">
      <c r="B6" s="978" t="s">
        <v>203</v>
      </c>
      <c r="C6" s="979"/>
      <c r="D6" s="979"/>
      <c r="E6" s="979"/>
      <c r="F6" s="979"/>
      <c r="G6" s="979"/>
      <c r="H6" s="979"/>
    </row>
    <row r="7" spans="1:8" s="8" customFormat="1" ht="28.5" customHeight="1">
      <c r="B7" s="39" t="s">
        <v>290</v>
      </c>
      <c r="C7" s="287" t="s">
        <v>28</v>
      </c>
      <c r="D7" s="169" t="s">
        <v>288</v>
      </c>
      <c r="E7" s="27">
        <v>220</v>
      </c>
      <c r="F7" s="247">
        <f t="shared" ref="F7:G21" si="0">ROUND(G7/0.9,0)</f>
        <v>274</v>
      </c>
      <c r="G7" s="246">
        <f t="shared" si="0"/>
        <v>247</v>
      </c>
      <c r="H7" s="14">
        <v>222</v>
      </c>
    </row>
    <row r="8" spans="1:8" s="8" customFormat="1" ht="28.5" customHeight="1">
      <c r="B8" s="39" t="s">
        <v>290</v>
      </c>
      <c r="C8" s="288" t="s">
        <v>30</v>
      </c>
      <c r="D8" s="169" t="s">
        <v>288</v>
      </c>
      <c r="E8" s="27">
        <v>220</v>
      </c>
      <c r="F8" s="247">
        <f t="shared" si="0"/>
        <v>274</v>
      </c>
      <c r="G8" s="246">
        <f t="shared" si="0"/>
        <v>247</v>
      </c>
      <c r="H8" s="14">
        <v>222</v>
      </c>
    </row>
    <row r="9" spans="1:8" s="8" customFormat="1" ht="28.5" customHeight="1">
      <c r="B9" s="39" t="s">
        <v>290</v>
      </c>
      <c r="C9" s="286" t="s">
        <v>32</v>
      </c>
      <c r="D9" s="169" t="s">
        <v>288</v>
      </c>
      <c r="E9" s="27">
        <v>220</v>
      </c>
      <c r="F9" s="247">
        <f t="shared" si="0"/>
        <v>274</v>
      </c>
      <c r="G9" s="246">
        <f t="shared" si="0"/>
        <v>247</v>
      </c>
      <c r="H9" s="14">
        <v>222</v>
      </c>
    </row>
    <row r="10" spans="1:8" s="8" customFormat="1" ht="28.5" customHeight="1">
      <c r="B10" s="39" t="s">
        <v>290</v>
      </c>
      <c r="C10" s="289" t="s">
        <v>211</v>
      </c>
      <c r="D10" s="169" t="s">
        <v>288</v>
      </c>
      <c r="E10" s="27">
        <v>220</v>
      </c>
      <c r="F10" s="247">
        <f t="shared" si="0"/>
        <v>274</v>
      </c>
      <c r="G10" s="246">
        <f t="shared" si="0"/>
        <v>247</v>
      </c>
      <c r="H10" s="14">
        <v>222</v>
      </c>
    </row>
    <row r="11" spans="1:8" s="8" customFormat="1" ht="28.5" customHeight="1">
      <c r="B11" s="39" t="s">
        <v>290</v>
      </c>
      <c r="C11" s="290"/>
      <c r="D11" s="169" t="s">
        <v>288</v>
      </c>
      <c r="E11" s="27">
        <v>220</v>
      </c>
      <c r="F11" s="247">
        <f t="shared" si="0"/>
        <v>274</v>
      </c>
      <c r="G11" s="246">
        <f t="shared" si="0"/>
        <v>247</v>
      </c>
      <c r="H11" s="14">
        <v>222</v>
      </c>
    </row>
    <row r="12" spans="1:8" s="8" customFormat="1" ht="28.5" customHeight="1">
      <c r="B12" s="39" t="s">
        <v>291</v>
      </c>
      <c r="C12" s="289" t="s">
        <v>211</v>
      </c>
      <c r="D12" s="169" t="s">
        <v>292</v>
      </c>
      <c r="E12" s="27">
        <v>220</v>
      </c>
      <c r="F12" s="247">
        <f t="shared" si="0"/>
        <v>1193</v>
      </c>
      <c r="G12" s="246">
        <f t="shared" si="0"/>
        <v>1074</v>
      </c>
      <c r="H12" s="14">
        <v>967</v>
      </c>
    </row>
    <row r="13" spans="1:8" s="8" customFormat="1" ht="28.5" customHeight="1">
      <c r="B13" s="39" t="s">
        <v>293</v>
      </c>
      <c r="C13" s="289" t="s">
        <v>211</v>
      </c>
      <c r="D13" s="169" t="s">
        <v>292</v>
      </c>
      <c r="E13" s="27">
        <v>220</v>
      </c>
      <c r="F13" s="247">
        <f t="shared" si="0"/>
        <v>1193</v>
      </c>
      <c r="G13" s="246">
        <f t="shared" si="0"/>
        <v>1074</v>
      </c>
      <c r="H13" s="14">
        <v>967</v>
      </c>
    </row>
    <row r="14" spans="1:8" s="8" customFormat="1" ht="28.5" customHeight="1">
      <c r="B14" s="39" t="s">
        <v>295</v>
      </c>
      <c r="C14" s="286" t="s">
        <v>32</v>
      </c>
      <c r="D14" s="169" t="s">
        <v>288</v>
      </c>
      <c r="E14" s="27">
        <v>220</v>
      </c>
      <c r="F14" s="247">
        <f t="shared" si="0"/>
        <v>453</v>
      </c>
      <c r="G14" s="246">
        <f t="shared" si="0"/>
        <v>408</v>
      </c>
      <c r="H14" s="14">
        <v>367</v>
      </c>
    </row>
    <row r="15" spans="1:8" s="8" customFormat="1" ht="28.5" customHeight="1">
      <c r="B15" s="39" t="s">
        <v>295</v>
      </c>
      <c r="C15" s="291" t="s">
        <v>294</v>
      </c>
      <c r="D15" s="169" t="s">
        <v>288</v>
      </c>
      <c r="E15" s="27">
        <v>220</v>
      </c>
      <c r="F15" s="247">
        <f t="shared" si="0"/>
        <v>453</v>
      </c>
      <c r="G15" s="246">
        <f t="shared" si="0"/>
        <v>408</v>
      </c>
      <c r="H15" s="14">
        <v>367</v>
      </c>
    </row>
    <row r="16" spans="1:8" s="8" customFormat="1" ht="28.5" customHeight="1">
      <c r="B16" s="39" t="s">
        <v>295</v>
      </c>
      <c r="C16" s="289" t="s">
        <v>211</v>
      </c>
      <c r="D16" s="169" t="s">
        <v>288</v>
      </c>
      <c r="E16" s="27">
        <v>220</v>
      </c>
      <c r="F16" s="247">
        <f t="shared" si="0"/>
        <v>453</v>
      </c>
      <c r="G16" s="246">
        <f t="shared" si="0"/>
        <v>408</v>
      </c>
      <c r="H16" s="14">
        <v>367</v>
      </c>
    </row>
    <row r="17" spans="2:8" s="8" customFormat="1" ht="28.5" customHeight="1">
      <c r="B17" s="39" t="s">
        <v>302</v>
      </c>
      <c r="C17" s="290" t="s">
        <v>289</v>
      </c>
      <c r="D17" s="169" t="s">
        <v>288</v>
      </c>
      <c r="E17" s="27">
        <v>220</v>
      </c>
      <c r="F17" s="247">
        <f t="shared" si="0"/>
        <v>590</v>
      </c>
      <c r="G17" s="246">
        <f t="shared" si="0"/>
        <v>531</v>
      </c>
      <c r="H17" s="14">
        <v>478</v>
      </c>
    </row>
    <row r="18" spans="2:8" s="8" customFormat="1" ht="28.5" customHeight="1">
      <c r="B18" s="39" t="s">
        <v>296</v>
      </c>
      <c r="C18" s="286" t="s">
        <v>32</v>
      </c>
      <c r="D18" s="169" t="s">
        <v>288</v>
      </c>
      <c r="E18" s="27">
        <v>220</v>
      </c>
      <c r="F18" s="247">
        <f t="shared" si="0"/>
        <v>384</v>
      </c>
      <c r="G18" s="246">
        <f t="shared" si="0"/>
        <v>346</v>
      </c>
      <c r="H18" s="14">
        <v>311</v>
      </c>
    </row>
    <row r="19" spans="2:8" s="8" customFormat="1" ht="28.5" customHeight="1">
      <c r="B19" s="39" t="s">
        <v>296</v>
      </c>
      <c r="C19" s="291" t="s">
        <v>294</v>
      </c>
      <c r="D19" s="169" t="s">
        <v>288</v>
      </c>
      <c r="E19" s="27">
        <v>220</v>
      </c>
      <c r="F19" s="247">
        <f t="shared" si="0"/>
        <v>384</v>
      </c>
      <c r="G19" s="246">
        <f t="shared" si="0"/>
        <v>346</v>
      </c>
      <c r="H19" s="14">
        <v>311</v>
      </c>
    </row>
    <row r="20" spans="2:8" s="8" customFormat="1" ht="28.5" customHeight="1">
      <c r="B20" s="39" t="s">
        <v>296</v>
      </c>
      <c r="C20" s="289" t="s">
        <v>211</v>
      </c>
      <c r="D20" s="169" t="s">
        <v>288</v>
      </c>
      <c r="E20" s="27">
        <v>220</v>
      </c>
      <c r="F20" s="247">
        <f t="shared" si="0"/>
        <v>384</v>
      </c>
      <c r="G20" s="246">
        <f t="shared" si="0"/>
        <v>346</v>
      </c>
      <c r="H20" s="14">
        <v>311</v>
      </c>
    </row>
    <row r="21" spans="2:8" s="8" customFormat="1" ht="28.5" customHeight="1">
      <c r="B21" s="39" t="s">
        <v>296</v>
      </c>
      <c r="C21" s="290" t="s">
        <v>289</v>
      </c>
      <c r="D21" s="169" t="s">
        <v>288</v>
      </c>
      <c r="E21" s="27">
        <v>220</v>
      </c>
      <c r="F21" s="247">
        <f t="shared" si="0"/>
        <v>384</v>
      </c>
      <c r="G21" s="246">
        <f t="shared" si="0"/>
        <v>346</v>
      </c>
      <c r="H21" s="14">
        <v>311</v>
      </c>
    </row>
  </sheetData>
  <mergeCells count="3">
    <mergeCell ref="F1:H1"/>
    <mergeCell ref="B4:H4"/>
    <mergeCell ref="B6:H6"/>
  </mergeCells>
  <pageMargins left="0.7" right="0.7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47"/>
  <sheetViews>
    <sheetView showGridLines="0" zoomScale="85" zoomScaleNormal="85" zoomScaleSheetLayoutView="85" workbookViewId="0">
      <pane ySplit="2" topLeftCell="A3" activePane="bottomLeft" state="frozen"/>
      <selection pane="bottomLeft" activeCell="F9" sqref="F9"/>
    </sheetView>
  </sheetViews>
  <sheetFormatPr defaultRowHeight="12.75"/>
  <cols>
    <col min="1" max="1" width="4.85546875" style="1" customWidth="1"/>
    <col min="2" max="2" width="26" style="1" customWidth="1"/>
    <col min="3" max="3" width="36.7109375" style="1" customWidth="1"/>
    <col min="4" max="4" width="18.42578125" style="1" customWidth="1"/>
    <col min="5" max="5" width="28.5703125" style="1" customWidth="1"/>
    <col min="6" max="6" width="16.85546875" style="294" customWidth="1"/>
    <col min="7" max="7" width="12.7109375" style="294" customWidth="1"/>
    <col min="8" max="8" width="12.140625" style="294" customWidth="1"/>
    <col min="9" max="9" width="11.28515625" style="1" customWidth="1"/>
    <col min="10" max="16384" width="9.140625" style="1"/>
  </cols>
  <sheetData>
    <row r="1" spans="1:34" s="8" customFormat="1" ht="17.25" customHeight="1">
      <c r="A1" s="64"/>
      <c r="B1" s="86"/>
      <c r="C1" s="280"/>
      <c r="D1" s="280"/>
      <c r="E1" s="280"/>
      <c r="F1" s="280"/>
      <c r="G1" s="280"/>
      <c r="H1" s="976" t="s">
        <v>84</v>
      </c>
      <c r="I1" s="976"/>
      <c r="J1" s="977"/>
    </row>
    <row r="2" spans="1:34" s="8" customFormat="1" ht="15.75" customHeight="1">
      <c r="A2" s="64"/>
      <c r="B2" s="281"/>
      <c r="C2" s="282"/>
      <c r="D2" s="283"/>
      <c r="E2" s="280"/>
      <c r="F2" s="280"/>
      <c r="G2" s="280"/>
      <c r="H2" s="284" t="s">
        <v>500</v>
      </c>
      <c r="I2" s="284" t="s">
        <v>501</v>
      </c>
      <c r="J2" s="284" t="s">
        <v>502</v>
      </c>
    </row>
    <row r="3" spans="1:34" ht="2.25" customHeight="1"/>
    <row r="4" spans="1:34" ht="21" customHeight="1">
      <c r="B4" s="988" t="s">
        <v>718</v>
      </c>
      <c r="C4" s="989"/>
      <c r="D4" s="989"/>
      <c r="E4" s="989"/>
      <c r="F4" s="989"/>
      <c r="G4" s="989"/>
      <c r="H4" s="989"/>
      <c r="I4" s="989"/>
      <c r="J4" s="990"/>
    </row>
    <row r="5" spans="1:34" s="295" customFormat="1" ht="12">
      <c r="B5" s="296" t="s">
        <v>0</v>
      </c>
      <c r="C5" s="296" t="s">
        <v>719</v>
      </c>
      <c r="D5" s="296" t="s">
        <v>720</v>
      </c>
      <c r="E5" s="296" t="s">
        <v>20</v>
      </c>
      <c r="F5" s="296" t="s">
        <v>18</v>
      </c>
      <c r="G5" s="296" t="s">
        <v>530</v>
      </c>
      <c r="H5" s="991" t="s">
        <v>368</v>
      </c>
      <c r="I5" s="991"/>
      <c r="J5" s="991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</row>
    <row r="6" spans="1:34" ht="17.25" customHeight="1">
      <c r="B6" s="298" t="s">
        <v>721</v>
      </c>
      <c r="C6" s="299" t="s">
        <v>722</v>
      </c>
      <c r="D6" s="300" t="s">
        <v>723</v>
      </c>
      <c r="E6" s="301" t="s">
        <v>466</v>
      </c>
      <c r="F6" s="37">
        <v>220</v>
      </c>
      <c r="G6" s="37">
        <v>32.4</v>
      </c>
      <c r="H6" s="302">
        <f t="shared" ref="H6:I16" si="0">ROUND(I6/0.9,0)</f>
        <v>3708</v>
      </c>
      <c r="I6" s="303">
        <f t="shared" si="0"/>
        <v>3337</v>
      </c>
      <c r="J6" s="304">
        <v>3003</v>
      </c>
    </row>
    <row r="7" spans="1:34" ht="17.25" customHeight="1">
      <c r="B7" s="298" t="s">
        <v>721</v>
      </c>
      <c r="C7" s="299" t="s">
        <v>722</v>
      </c>
      <c r="D7" s="300" t="s">
        <v>723</v>
      </c>
      <c r="E7" s="301" t="s">
        <v>467</v>
      </c>
      <c r="F7" s="37">
        <v>220</v>
      </c>
      <c r="G7" s="37">
        <v>32.4</v>
      </c>
      <c r="H7" s="302">
        <f t="shared" si="0"/>
        <v>3608</v>
      </c>
      <c r="I7" s="303">
        <f t="shared" si="0"/>
        <v>3247</v>
      </c>
      <c r="J7" s="304">
        <v>2922</v>
      </c>
    </row>
    <row r="8" spans="1:34" ht="17.25" customHeight="1">
      <c r="B8" s="298" t="s">
        <v>721</v>
      </c>
      <c r="C8" s="299" t="s">
        <v>722</v>
      </c>
      <c r="D8" s="300" t="s">
        <v>723</v>
      </c>
      <c r="E8" s="301" t="s">
        <v>468</v>
      </c>
      <c r="F8" s="37">
        <v>220</v>
      </c>
      <c r="G8" s="37">
        <v>32.4</v>
      </c>
      <c r="H8" s="302">
        <f t="shared" si="0"/>
        <v>3708</v>
      </c>
      <c r="I8" s="303">
        <f t="shared" si="0"/>
        <v>3337</v>
      </c>
      <c r="J8" s="304">
        <v>3003</v>
      </c>
    </row>
    <row r="9" spans="1:34" ht="17.25" customHeight="1">
      <c r="B9" s="298" t="s">
        <v>721</v>
      </c>
      <c r="C9" s="299" t="s">
        <v>722</v>
      </c>
      <c r="D9" s="300" t="s">
        <v>723</v>
      </c>
      <c r="E9" s="305" t="s">
        <v>469</v>
      </c>
      <c r="F9" s="37">
        <v>220</v>
      </c>
      <c r="G9" s="37">
        <v>32.4</v>
      </c>
      <c r="H9" s="302">
        <f t="shared" si="0"/>
        <v>3708</v>
      </c>
      <c r="I9" s="303">
        <f t="shared" si="0"/>
        <v>3337</v>
      </c>
      <c r="J9" s="304">
        <v>3003</v>
      </c>
    </row>
    <row r="10" spans="1:34" ht="17.25" customHeight="1">
      <c r="B10" s="298" t="s">
        <v>721</v>
      </c>
      <c r="C10" s="299" t="s">
        <v>722</v>
      </c>
      <c r="D10" s="300" t="s">
        <v>723</v>
      </c>
      <c r="E10" s="301" t="s">
        <v>470</v>
      </c>
      <c r="F10" s="37">
        <v>220</v>
      </c>
      <c r="G10" s="37">
        <v>32.4</v>
      </c>
      <c r="H10" s="302">
        <f t="shared" si="0"/>
        <v>4831</v>
      </c>
      <c r="I10" s="303">
        <f t="shared" si="0"/>
        <v>4348</v>
      </c>
      <c r="J10" s="304">
        <v>3913</v>
      </c>
    </row>
    <row r="11" spans="1:34" ht="17.25" customHeight="1">
      <c r="B11" s="298" t="s">
        <v>721</v>
      </c>
      <c r="C11" s="299" t="s">
        <v>722</v>
      </c>
      <c r="D11" s="300" t="s">
        <v>723</v>
      </c>
      <c r="E11" s="301" t="s">
        <v>471</v>
      </c>
      <c r="F11" s="37">
        <v>220</v>
      </c>
      <c r="G11" s="37">
        <v>32.4</v>
      </c>
      <c r="H11" s="302">
        <f t="shared" si="0"/>
        <v>4831</v>
      </c>
      <c r="I11" s="303">
        <f t="shared" si="0"/>
        <v>4348</v>
      </c>
      <c r="J11" s="304">
        <v>3913</v>
      </c>
    </row>
    <row r="12" spans="1:34" ht="17.25" customHeight="1">
      <c r="B12" s="298" t="s">
        <v>721</v>
      </c>
      <c r="C12" s="299" t="s">
        <v>722</v>
      </c>
      <c r="D12" s="300" t="s">
        <v>723</v>
      </c>
      <c r="E12" s="301" t="s">
        <v>472</v>
      </c>
      <c r="F12" s="37">
        <v>220</v>
      </c>
      <c r="G12" s="37">
        <v>32.4</v>
      </c>
      <c r="H12" s="302">
        <f t="shared" si="0"/>
        <v>4831</v>
      </c>
      <c r="I12" s="303">
        <f t="shared" si="0"/>
        <v>4348</v>
      </c>
      <c r="J12" s="304">
        <v>3913</v>
      </c>
    </row>
    <row r="13" spans="1:34" ht="17.25" customHeight="1">
      <c r="B13" s="298" t="s">
        <v>721</v>
      </c>
      <c r="C13" s="299" t="s">
        <v>722</v>
      </c>
      <c r="D13" s="300" t="s">
        <v>723</v>
      </c>
      <c r="E13" s="301" t="s">
        <v>473</v>
      </c>
      <c r="F13" s="37">
        <v>220</v>
      </c>
      <c r="G13" s="37">
        <v>32.4</v>
      </c>
      <c r="H13" s="302">
        <f t="shared" si="0"/>
        <v>5287</v>
      </c>
      <c r="I13" s="303">
        <f t="shared" si="0"/>
        <v>4758</v>
      </c>
      <c r="J13" s="304">
        <v>4282</v>
      </c>
    </row>
    <row r="14" spans="1:34" ht="17.25" customHeight="1">
      <c r="B14" s="298" t="s">
        <v>721</v>
      </c>
      <c r="C14" s="299" t="s">
        <v>722</v>
      </c>
      <c r="D14" s="300" t="s">
        <v>723</v>
      </c>
      <c r="E14" s="305" t="s">
        <v>474</v>
      </c>
      <c r="F14" s="37">
        <v>220</v>
      </c>
      <c r="G14" s="37">
        <v>32.4</v>
      </c>
      <c r="H14" s="302">
        <f t="shared" si="0"/>
        <v>5287</v>
      </c>
      <c r="I14" s="303">
        <f t="shared" si="0"/>
        <v>4758</v>
      </c>
      <c r="J14" s="304">
        <v>4282</v>
      </c>
    </row>
    <row r="15" spans="1:34" ht="17.25" customHeight="1">
      <c r="B15" s="298" t="s">
        <v>721</v>
      </c>
      <c r="C15" s="299" t="s">
        <v>722</v>
      </c>
      <c r="D15" s="300" t="s">
        <v>723</v>
      </c>
      <c r="E15" s="305" t="s">
        <v>475</v>
      </c>
      <c r="F15" s="37">
        <v>220</v>
      </c>
      <c r="G15" s="37">
        <v>32.4</v>
      </c>
      <c r="H15" s="302">
        <f t="shared" si="0"/>
        <v>5287</v>
      </c>
      <c r="I15" s="303">
        <f t="shared" si="0"/>
        <v>4758</v>
      </c>
      <c r="J15" s="304">
        <v>4282</v>
      </c>
    </row>
    <row r="16" spans="1:34" ht="17.25" customHeight="1">
      <c r="B16" s="298" t="s">
        <v>721</v>
      </c>
      <c r="C16" s="299" t="s">
        <v>722</v>
      </c>
      <c r="D16" s="300" t="s">
        <v>723</v>
      </c>
      <c r="E16" s="305" t="s">
        <v>476</v>
      </c>
      <c r="F16" s="37">
        <v>220</v>
      </c>
      <c r="G16" s="37">
        <v>32.4</v>
      </c>
      <c r="H16" s="302">
        <f t="shared" si="0"/>
        <v>4827</v>
      </c>
      <c r="I16" s="303">
        <f t="shared" si="0"/>
        <v>4344</v>
      </c>
      <c r="J16" s="304">
        <v>3910</v>
      </c>
    </row>
    <row r="17" spans="2:34" ht="6" customHeight="1">
      <c r="B17" s="306"/>
      <c r="C17" s="307"/>
      <c r="D17" s="308"/>
      <c r="E17" s="309"/>
      <c r="F17" s="310"/>
      <c r="G17" s="310"/>
      <c r="H17" s="311"/>
      <c r="I17" s="311"/>
      <c r="J17" s="312"/>
    </row>
    <row r="18" spans="2:34" ht="21" customHeight="1">
      <c r="B18" s="988" t="s">
        <v>724</v>
      </c>
      <c r="C18" s="989"/>
      <c r="D18" s="989"/>
      <c r="E18" s="989"/>
      <c r="F18" s="989"/>
      <c r="G18" s="989"/>
      <c r="H18" s="989"/>
      <c r="I18" s="989"/>
      <c r="J18" s="990"/>
    </row>
    <row r="19" spans="2:34" s="295" customFormat="1" ht="12">
      <c r="B19" s="296" t="s">
        <v>0</v>
      </c>
      <c r="C19" s="296" t="s">
        <v>719</v>
      </c>
      <c r="D19" s="296" t="s">
        <v>720</v>
      </c>
      <c r="E19" s="296" t="s">
        <v>20</v>
      </c>
      <c r="F19" s="296" t="s">
        <v>18</v>
      </c>
      <c r="G19" s="296" t="s">
        <v>530</v>
      </c>
      <c r="H19" s="991" t="s">
        <v>368</v>
      </c>
      <c r="I19" s="991"/>
      <c r="J19" s="991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</row>
    <row r="20" spans="2:34">
      <c r="B20" s="313" t="s">
        <v>725</v>
      </c>
      <c r="C20" s="313" t="s">
        <v>726</v>
      </c>
      <c r="D20" s="37" t="s">
        <v>727</v>
      </c>
      <c r="E20" s="301" t="s">
        <v>466</v>
      </c>
      <c r="F20" s="37">
        <v>220</v>
      </c>
      <c r="G20" s="36">
        <v>64.7</v>
      </c>
      <c r="H20" s="314">
        <f t="shared" ref="H20:I33" si="1">ROUND(I20/0.9,0)</f>
        <v>5016</v>
      </c>
      <c r="I20" s="303">
        <f t="shared" si="1"/>
        <v>4514</v>
      </c>
      <c r="J20" s="304">
        <v>4063</v>
      </c>
    </row>
    <row r="21" spans="2:34">
      <c r="B21" s="313" t="s">
        <v>725</v>
      </c>
      <c r="C21" s="313" t="s">
        <v>726</v>
      </c>
      <c r="D21" s="37" t="s">
        <v>727</v>
      </c>
      <c r="E21" s="301" t="s">
        <v>467</v>
      </c>
      <c r="F21" s="37">
        <v>220</v>
      </c>
      <c r="G21" s="36">
        <v>64.7</v>
      </c>
      <c r="H21" s="314">
        <f t="shared" si="1"/>
        <v>5016</v>
      </c>
      <c r="I21" s="303">
        <f t="shared" si="1"/>
        <v>4514</v>
      </c>
      <c r="J21" s="304">
        <v>4063</v>
      </c>
    </row>
    <row r="22" spans="2:34">
      <c r="B22" s="313" t="s">
        <v>725</v>
      </c>
      <c r="C22" s="313" t="s">
        <v>726</v>
      </c>
      <c r="D22" s="37" t="s">
        <v>727</v>
      </c>
      <c r="E22" s="301" t="s">
        <v>468</v>
      </c>
      <c r="F22" s="37">
        <v>220</v>
      </c>
      <c r="G22" s="36">
        <v>64.7</v>
      </c>
      <c r="H22" s="314">
        <f t="shared" si="1"/>
        <v>5016</v>
      </c>
      <c r="I22" s="303">
        <f t="shared" si="1"/>
        <v>4514</v>
      </c>
      <c r="J22" s="304">
        <v>4063</v>
      </c>
    </row>
    <row r="23" spans="2:34">
      <c r="B23" s="313" t="s">
        <v>725</v>
      </c>
      <c r="C23" s="313" t="s">
        <v>726</v>
      </c>
      <c r="D23" s="37" t="s">
        <v>727</v>
      </c>
      <c r="E23" s="315" t="s">
        <v>469</v>
      </c>
      <c r="F23" s="37">
        <v>220</v>
      </c>
      <c r="G23" s="36">
        <v>64.7</v>
      </c>
      <c r="H23" s="314">
        <f t="shared" si="1"/>
        <v>5016</v>
      </c>
      <c r="I23" s="303">
        <f t="shared" si="1"/>
        <v>4514</v>
      </c>
      <c r="J23" s="304">
        <v>4063</v>
      </c>
    </row>
    <row r="24" spans="2:34">
      <c r="B24" s="313" t="s">
        <v>725</v>
      </c>
      <c r="C24" s="313" t="s">
        <v>726</v>
      </c>
      <c r="D24" s="37" t="s">
        <v>727</v>
      </c>
      <c r="E24" s="301" t="s">
        <v>470</v>
      </c>
      <c r="F24" s="37">
        <v>220</v>
      </c>
      <c r="G24" s="36">
        <v>64.7</v>
      </c>
      <c r="H24" s="314">
        <f t="shared" si="1"/>
        <v>6849</v>
      </c>
      <c r="I24" s="303">
        <f t="shared" si="1"/>
        <v>6164</v>
      </c>
      <c r="J24" s="304">
        <v>5548</v>
      </c>
    </row>
    <row r="25" spans="2:34">
      <c r="B25" s="313" t="s">
        <v>725</v>
      </c>
      <c r="C25" s="313" t="s">
        <v>726</v>
      </c>
      <c r="D25" s="37" t="s">
        <v>727</v>
      </c>
      <c r="E25" s="301" t="s">
        <v>472</v>
      </c>
      <c r="F25" s="37">
        <v>220</v>
      </c>
      <c r="G25" s="36">
        <v>64.7</v>
      </c>
      <c r="H25" s="314">
        <f t="shared" si="1"/>
        <v>6849</v>
      </c>
      <c r="I25" s="303">
        <f t="shared" si="1"/>
        <v>6164</v>
      </c>
      <c r="J25" s="304">
        <v>5548</v>
      </c>
    </row>
    <row r="26" spans="2:34">
      <c r="B26" s="313" t="s">
        <v>725</v>
      </c>
      <c r="C26" s="313" t="s">
        <v>726</v>
      </c>
      <c r="D26" s="37" t="s">
        <v>727</v>
      </c>
      <c r="E26" s="315" t="s">
        <v>477</v>
      </c>
      <c r="F26" s="37">
        <v>220</v>
      </c>
      <c r="G26" s="36">
        <v>64.7</v>
      </c>
      <c r="H26" s="314">
        <f t="shared" si="1"/>
        <v>6849</v>
      </c>
      <c r="I26" s="303">
        <f t="shared" si="1"/>
        <v>6164</v>
      </c>
      <c r="J26" s="304">
        <v>5548</v>
      </c>
    </row>
    <row r="27" spans="2:34">
      <c r="B27" s="313" t="s">
        <v>725</v>
      </c>
      <c r="C27" s="313" t="s">
        <v>726</v>
      </c>
      <c r="D27" s="37" t="s">
        <v>727</v>
      </c>
      <c r="E27" s="315" t="s">
        <v>473</v>
      </c>
      <c r="F27" s="37">
        <v>220</v>
      </c>
      <c r="G27" s="36">
        <v>64.7</v>
      </c>
      <c r="H27" s="314">
        <f t="shared" si="1"/>
        <v>7621</v>
      </c>
      <c r="I27" s="303">
        <f t="shared" si="1"/>
        <v>6859</v>
      </c>
      <c r="J27" s="304">
        <v>6173</v>
      </c>
    </row>
    <row r="28" spans="2:34">
      <c r="B28" s="313" t="s">
        <v>725</v>
      </c>
      <c r="C28" s="313" t="s">
        <v>726</v>
      </c>
      <c r="D28" s="37" t="s">
        <v>727</v>
      </c>
      <c r="E28" s="315" t="s">
        <v>478</v>
      </c>
      <c r="F28" s="37">
        <v>220</v>
      </c>
      <c r="G28" s="36">
        <v>64.7</v>
      </c>
      <c r="H28" s="314">
        <f t="shared" si="1"/>
        <v>7621</v>
      </c>
      <c r="I28" s="303">
        <f t="shared" si="1"/>
        <v>6859</v>
      </c>
      <c r="J28" s="304">
        <v>6173</v>
      </c>
    </row>
    <row r="29" spans="2:34">
      <c r="B29" s="313" t="s">
        <v>725</v>
      </c>
      <c r="C29" s="313" t="s">
        <v>726</v>
      </c>
      <c r="D29" s="37" t="s">
        <v>727</v>
      </c>
      <c r="E29" s="301" t="s">
        <v>474</v>
      </c>
      <c r="F29" s="37">
        <v>220</v>
      </c>
      <c r="G29" s="36">
        <v>64.7</v>
      </c>
      <c r="H29" s="314">
        <f t="shared" si="1"/>
        <v>7713</v>
      </c>
      <c r="I29" s="303">
        <f t="shared" si="1"/>
        <v>6942</v>
      </c>
      <c r="J29" s="304">
        <v>6248</v>
      </c>
    </row>
    <row r="30" spans="2:34">
      <c r="B30" s="313" t="s">
        <v>725</v>
      </c>
      <c r="C30" s="313" t="s">
        <v>726</v>
      </c>
      <c r="D30" s="37" t="s">
        <v>727</v>
      </c>
      <c r="E30" s="301" t="s">
        <v>475</v>
      </c>
      <c r="F30" s="37">
        <v>220</v>
      </c>
      <c r="G30" s="36">
        <v>64.7</v>
      </c>
      <c r="H30" s="314">
        <f t="shared" si="1"/>
        <v>7713</v>
      </c>
      <c r="I30" s="303">
        <f t="shared" si="1"/>
        <v>6942</v>
      </c>
      <c r="J30" s="304">
        <v>6248</v>
      </c>
    </row>
    <row r="31" spans="2:34">
      <c r="B31" s="313" t="s">
        <v>725</v>
      </c>
      <c r="C31" s="313" t="s">
        <v>726</v>
      </c>
      <c r="D31" s="37" t="s">
        <v>727</v>
      </c>
      <c r="E31" s="315" t="s">
        <v>479</v>
      </c>
      <c r="F31" s="37">
        <v>220</v>
      </c>
      <c r="G31" s="36">
        <v>64.7</v>
      </c>
      <c r="H31" s="314">
        <f t="shared" si="1"/>
        <v>7713</v>
      </c>
      <c r="I31" s="303">
        <f t="shared" si="1"/>
        <v>6942</v>
      </c>
      <c r="J31" s="304">
        <v>6248</v>
      </c>
    </row>
    <row r="32" spans="2:34">
      <c r="B32" s="313" t="s">
        <v>725</v>
      </c>
      <c r="C32" s="313" t="s">
        <v>726</v>
      </c>
      <c r="D32" s="37" t="s">
        <v>727</v>
      </c>
      <c r="E32" s="315" t="s">
        <v>476</v>
      </c>
      <c r="F32" s="37">
        <v>220</v>
      </c>
      <c r="G32" s="36">
        <v>64.7</v>
      </c>
      <c r="H32" s="314">
        <f t="shared" si="1"/>
        <v>6859</v>
      </c>
      <c r="I32" s="303">
        <f t="shared" si="1"/>
        <v>6173</v>
      </c>
      <c r="J32" s="304">
        <v>5556</v>
      </c>
    </row>
    <row r="33" spans="2:10">
      <c r="B33" s="313" t="s">
        <v>725</v>
      </c>
      <c r="C33" s="313" t="s">
        <v>726</v>
      </c>
      <c r="D33" s="37" t="s">
        <v>727</v>
      </c>
      <c r="E33" s="301" t="s">
        <v>474</v>
      </c>
      <c r="F33" s="37">
        <v>220</v>
      </c>
      <c r="G33" s="36">
        <v>64.7</v>
      </c>
      <c r="H33" s="314">
        <f t="shared" si="1"/>
        <v>7621</v>
      </c>
      <c r="I33" s="303">
        <f t="shared" si="1"/>
        <v>6859</v>
      </c>
      <c r="J33" s="304">
        <v>6173</v>
      </c>
    </row>
    <row r="34" spans="2:10" ht="21" customHeight="1">
      <c r="B34" s="985" t="s">
        <v>728</v>
      </c>
      <c r="C34" s="986"/>
      <c r="D34" s="986"/>
      <c r="E34" s="986"/>
      <c r="F34" s="986"/>
      <c r="G34" s="986"/>
      <c r="H34" s="986"/>
      <c r="I34" s="986"/>
      <c r="J34" s="987"/>
    </row>
    <row r="35" spans="2:10">
      <c r="B35" s="313" t="s">
        <v>729</v>
      </c>
      <c r="C35" s="313" t="s">
        <v>730</v>
      </c>
      <c r="D35" s="37" t="s">
        <v>731</v>
      </c>
      <c r="E35" s="301" t="s">
        <v>466</v>
      </c>
      <c r="F35" s="37">
        <v>220</v>
      </c>
      <c r="G35" s="36">
        <v>99.8</v>
      </c>
      <c r="H35" s="314">
        <f t="shared" ref="H35:I50" si="2">ROUND(I35/0.9,0)</f>
        <v>7684</v>
      </c>
      <c r="I35" s="303">
        <f t="shared" si="2"/>
        <v>6916</v>
      </c>
      <c r="J35" s="304">
        <v>6224</v>
      </c>
    </row>
    <row r="36" spans="2:10">
      <c r="B36" s="313" t="s">
        <v>729</v>
      </c>
      <c r="C36" s="313" t="s">
        <v>730</v>
      </c>
      <c r="D36" s="37" t="s">
        <v>731</v>
      </c>
      <c r="E36" s="301" t="s">
        <v>467</v>
      </c>
      <c r="F36" s="37">
        <v>220</v>
      </c>
      <c r="G36" s="36">
        <v>99.8</v>
      </c>
      <c r="H36" s="314">
        <f t="shared" si="2"/>
        <v>7684</v>
      </c>
      <c r="I36" s="303">
        <f t="shared" si="2"/>
        <v>6916</v>
      </c>
      <c r="J36" s="304">
        <v>6224</v>
      </c>
    </row>
    <row r="37" spans="2:10">
      <c r="B37" s="313" t="s">
        <v>729</v>
      </c>
      <c r="C37" s="313" t="s">
        <v>730</v>
      </c>
      <c r="D37" s="37" t="s">
        <v>731</v>
      </c>
      <c r="E37" s="301" t="s">
        <v>468</v>
      </c>
      <c r="F37" s="37">
        <v>220</v>
      </c>
      <c r="G37" s="36">
        <v>99.8</v>
      </c>
      <c r="H37" s="314">
        <f t="shared" si="2"/>
        <v>7684</v>
      </c>
      <c r="I37" s="303">
        <f t="shared" si="2"/>
        <v>6916</v>
      </c>
      <c r="J37" s="304">
        <v>6224</v>
      </c>
    </row>
    <row r="38" spans="2:10">
      <c r="B38" s="313" t="s">
        <v>729</v>
      </c>
      <c r="C38" s="313" t="s">
        <v>730</v>
      </c>
      <c r="D38" s="37" t="s">
        <v>731</v>
      </c>
      <c r="E38" s="305" t="s">
        <v>469</v>
      </c>
      <c r="F38" s="37">
        <v>220</v>
      </c>
      <c r="G38" s="36">
        <v>99.8</v>
      </c>
      <c r="H38" s="314">
        <f t="shared" si="2"/>
        <v>7684</v>
      </c>
      <c r="I38" s="303">
        <f t="shared" si="2"/>
        <v>6916</v>
      </c>
      <c r="J38" s="304">
        <v>6224</v>
      </c>
    </row>
    <row r="39" spans="2:10">
      <c r="B39" s="313" t="s">
        <v>729</v>
      </c>
      <c r="C39" s="313" t="s">
        <v>730</v>
      </c>
      <c r="D39" s="37" t="s">
        <v>731</v>
      </c>
      <c r="E39" s="301" t="s">
        <v>470</v>
      </c>
      <c r="F39" s="37">
        <v>220</v>
      </c>
      <c r="G39" s="36">
        <v>99.8</v>
      </c>
      <c r="H39" s="314">
        <f t="shared" si="2"/>
        <v>12076</v>
      </c>
      <c r="I39" s="303">
        <f t="shared" si="2"/>
        <v>10868</v>
      </c>
      <c r="J39" s="304">
        <v>9781</v>
      </c>
    </row>
    <row r="40" spans="2:10">
      <c r="B40" s="313" t="s">
        <v>729</v>
      </c>
      <c r="C40" s="313" t="s">
        <v>730</v>
      </c>
      <c r="D40" s="37" t="s">
        <v>731</v>
      </c>
      <c r="E40" s="301" t="s">
        <v>472</v>
      </c>
      <c r="F40" s="37">
        <v>220</v>
      </c>
      <c r="G40" s="36">
        <v>99.8</v>
      </c>
      <c r="H40" s="314">
        <f t="shared" si="2"/>
        <v>12076</v>
      </c>
      <c r="I40" s="303">
        <f t="shared" si="2"/>
        <v>10868</v>
      </c>
      <c r="J40" s="304">
        <v>9781</v>
      </c>
    </row>
    <row r="41" spans="2:10">
      <c r="B41" s="313" t="s">
        <v>729</v>
      </c>
      <c r="C41" s="313" t="s">
        <v>730</v>
      </c>
      <c r="D41" s="37" t="s">
        <v>731</v>
      </c>
      <c r="E41" s="305" t="s">
        <v>477</v>
      </c>
      <c r="F41" s="37">
        <v>220</v>
      </c>
      <c r="G41" s="36">
        <v>99.8</v>
      </c>
      <c r="H41" s="314">
        <f t="shared" si="2"/>
        <v>12076</v>
      </c>
      <c r="I41" s="303">
        <f t="shared" si="2"/>
        <v>10868</v>
      </c>
      <c r="J41" s="304">
        <v>9781</v>
      </c>
    </row>
    <row r="42" spans="2:10">
      <c r="B42" s="313" t="s">
        <v>729</v>
      </c>
      <c r="C42" s="313" t="s">
        <v>730</v>
      </c>
      <c r="D42" s="37" t="s">
        <v>731</v>
      </c>
      <c r="E42" s="305" t="s">
        <v>473</v>
      </c>
      <c r="F42" s="37">
        <v>220</v>
      </c>
      <c r="G42" s="36">
        <v>99.8</v>
      </c>
      <c r="H42" s="314">
        <f t="shared" si="2"/>
        <v>13174</v>
      </c>
      <c r="I42" s="303">
        <f t="shared" si="2"/>
        <v>11857</v>
      </c>
      <c r="J42" s="304">
        <v>10671</v>
      </c>
    </row>
    <row r="43" spans="2:10">
      <c r="B43" s="313" t="s">
        <v>729</v>
      </c>
      <c r="C43" s="313" t="s">
        <v>730</v>
      </c>
      <c r="D43" s="37" t="s">
        <v>731</v>
      </c>
      <c r="E43" s="301" t="s">
        <v>474</v>
      </c>
      <c r="F43" s="37">
        <v>220</v>
      </c>
      <c r="G43" s="36">
        <v>99.8</v>
      </c>
      <c r="H43" s="314">
        <f t="shared" si="2"/>
        <v>13174</v>
      </c>
      <c r="I43" s="303">
        <f t="shared" si="2"/>
        <v>11857</v>
      </c>
      <c r="J43" s="304">
        <v>10671</v>
      </c>
    </row>
    <row r="44" spans="2:10">
      <c r="B44" s="313" t="s">
        <v>729</v>
      </c>
      <c r="C44" s="313" t="s">
        <v>730</v>
      </c>
      <c r="D44" s="37" t="s">
        <v>731</v>
      </c>
      <c r="E44" s="301" t="s">
        <v>475</v>
      </c>
      <c r="F44" s="37">
        <v>220</v>
      </c>
      <c r="G44" s="36">
        <v>99.8</v>
      </c>
      <c r="H44" s="314">
        <f t="shared" si="2"/>
        <v>13174</v>
      </c>
      <c r="I44" s="303">
        <f t="shared" si="2"/>
        <v>11857</v>
      </c>
      <c r="J44" s="304">
        <v>10671</v>
      </c>
    </row>
    <row r="45" spans="2:10">
      <c r="B45" s="313" t="s">
        <v>729</v>
      </c>
      <c r="C45" s="313" t="s">
        <v>730</v>
      </c>
      <c r="D45" s="37" t="s">
        <v>731</v>
      </c>
      <c r="E45" s="305" t="s">
        <v>479</v>
      </c>
      <c r="F45" s="37">
        <v>220</v>
      </c>
      <c r="G45" s="36">
        <v>99.8</v>
      </c>
      <c r="H45" s="314">
        <f t="shared" si="2"/>
        <v>13174</v>
      </c>
      <c r="I45" s="303">
        <f t="shared" si="2"/>
        <v>11857</v>
      </c>
      <c r="J45" s="304">
        <v>10671</v>
      </c>
    </row>
    <row r="46" spans="2:10" ht="13.5" customHeight="1">
      <c r="B46" s="313" t="s">
        <v>732</v>
      </c>
      <c r="C46" s="313" t="s">
        <v>733</v>
      </c>
      <c r="D46" s="37" t="s">
        <v>734</v>
      </c>
      <c r="E46" s="301" t="s">
        <v>466</v>
      </c>
      <c r="F46" s="37">
        <v>220</v>
      </c>
      <c r="G46" s="36">
        <v>157.5</v>
      </c>
      <c r="H46" s="314">
        <f t="shared" si="2"/>
        <v>13022</v>
      </c>
      <c r="I46" s="303">
        <f t="shared" si="2"/>
        <v>11720</v>
      </c>
      <c r="J46" s="304">
        <v>10548</v>
      </c>
    </row>
    <row r="47" spans="2:10" ht="13.5" customHeight="1">
      <c r="B47" s="313" t="s">
        <v>732</v>
      </c>
      <c r="C47" s="313" t="s">
        <v>733</v>
      </c>
      <c r="D47" s="37" t="s">
        <v>734</v>
      </c>
      <c r="E47" s="301" t="s">
        <v>467</v>
      </c>
      <c r="F47" s="37">
        <v>220</v>
      </c>
      <c r="G47" s="36">
        <v>157.5</v>
      </c>
      <c r="H47" s="314">
        <f t="shared" si="2"/>
        <v>13022</v>
      </c>
      <c r="I47" s="303">
        <f t="shared" si="2"/>
        <v>11720</v>
      </c>
      <c r="J47" s="304">
        <v>10548</v>
      </c>
    </row>
    <row r="48" spans="2:10" ht="13.5" customHeight="1">
      <c r="B48" s="313" t="s">
        <v>732</v>
      </c>
      <c r="C48" s="313" t="s">
        <v>733</v>
      </c>
      <c r="D48" s="37" t="s">
        <v>734</v>
      </c>
      <c r="E48" s="301" t="s">
        <v>468</v>
      </c>
      <c r="F48" s="37">
        <v>220</v>
      </c>
      <c r="G48" s="36">
        <v>157.5</v>
      </c>
      <c r="H48" s="314">
        <f t="shared" si="2"/>
        <v>13022</v>
      </c>
      <c r="I48" s="303">
        <f t="shared" si="2"/>
        <v>11720</v>
      </c>
      <c r="J48" s="304">
        <v>10548</v>
      </c>
    </row>
    <row r="49" spans="2:10" ht="13.5" customHeight="1">
      <c r="B49" s="313" t="s">
        <v>732</v>
      </c>
      <c r="C49" s="313" t="s">
        <v>733</v>
      </c>
      <c r="D49" s="37" t="s">
        <v>734</v>
      </c>
      <c r="E49" s="305" t="s">
        <v>469</v>
      </c>
      <c r="F49" s="37">
        <v>220</v>
      </c>
      <c r="G49" s="36">
        <v>157.5</v>
      </c>
      <c r="H49" s="314">
        <f t="shared" si="2"/>
        <v>13022</v>
      </c>
      <c r="I49" s="303">
        <f t="shared" si="2"/>
        <v>11720</v>
      </c>
      <c r="J49" s="304">
        <v>10548</v>
      </c>
    </row>
    <row r="50" spans="2:10" ht="13.5" customHeight="1">
      <c r="B50" s="313" t="s">
        <v>732</v>
      </c>
      <c r="C50" s="313" t="s">
        <v>733</v>
      </c>
      <c r="D50" s="37" t="s">
        <v>734</v>
      </c>
      <c r="E50" s="301" t="s">
        <v>470</v>
      </c>
      <c r="F50" s="37">
        <v>220</v>
      </c>
      <c r="G50" s="36">
        <v>157.5</v>
      </c>
      <c r="H50" s="314">
        <f t="shared" si="2"/>
        <v>15497</v>
      </c>
      <c r="I50" s="303">
        <f t="shared" si="2"/>
        <v>13947</v>
      </c>
      <c r="J50" s="304">
        <v>12552</v>
      </c>
    </row>
    <row r="51" spans="2:10" ht="13.5" customHeight="1">
      <c r="B51" s="313" t="s">
        <v>732</v>
      </c>
      <c r="C51" s="313" t="s">
        <v>733</v>
      </c>
      <c r="D51" s="37" t="s">
        <v>734</v>
      </c>
      <c r="E51" s="305" t="s">
        <v>477</v>
      </c>
      <c r="F51" s="37">
        <v>220</v>
      </c>
      <c r="G51" s="36">
        <v>157.5</v>
      </c>
      <c r="H51" s="314">
        <f t="shared" ref="H51:I58" si="3">ROUND(I51/0.9,0)</f>
        <v>15497</v>
      </c>
      <c r="I51" s="303">
        <f t="shared" si="3"/>
        <v>13947</v>
      </c>
      <c r="J51" s="304">
        <v>12552</v>
      </c>
    </row>
    <row r="52" spans="2:10" ht="13.5" customHeight="1">
      <c r="B52" s="313" t="s">
        <v>732</v>
      </c>
      <c r="C52" s="313" t="s">
        <v>733</v>
      </c>
      <c r="D52" s="37" t="s">
        <v>734</v>
      </c>
      <c r="E52" s="305" t="s">
        <v>473</v>
      </c>
      <c r="F52" s="37">
        <v>220</v>
      </c>
      <c r="G52" s="36">
        <v>157.5</v>
      </c>
      <c r="H52" s="314">
        <f t="shared" si="3"/>
        <v>20552</v>
      </c>
      <c r="I52" s="303">
        <f t="shared" si="3"/>
        <v>18497</v>
      </c>
      <c r="J52" s="304">
        <v>16647</v>
      </c>
    </row>
    <row r="53" spans="2:10" ht="13.5" customHeight="1">
      <c r="B53" s="313" t="s">
        <v>732</v>
      </c>
      <c r="C53" s="313" t="s">
        <v>733</v>
      </c>
      <c r="D53" s="37" t="s">
        <v>734</v>
      </c>
      <c r="E53" s="301" t="s">
        <v>474</v>
      </c>
      <c r="F53" s="37">
        <v>220</v>
      </c>
      <c r="G53" s="36">
        <v>157.5</v>
      </c>
      <c r="H53" s="314">
        <f t="shared" si="3"/>
        <v>20552</v>
      </c>
      <c r="I53" s="303">
        <f t="shared" si="3"/>
        <v>18497</v>
      </c>
      <c r="J53" s="304">
        <v>16647</v>
      </c>
    </row>
    <row r="54" spans="2:10" ht="15" customHeight="1">
      <c r="B54" s="313" t="s">
        <v>732</v>
      </c>
      <c r="C54" s="313" t="s">
        <v>733</v>
      </c>
      <c r="D54" s="37" t="s">
        <v>734</v>
      </c>
      <c r="E54" s="305" t="s">
        <v>479</v>
      </c>
      <c r="F54" s="37">
        <v>220</v>
      </c>
      <c r="G54" s="36">
        <v>157.5</v>
      </c>
      <c r="H54" s="314">
        <f t="shared" si="3"/>
        <v>20543</v>
      </c>
      <c r="I54" s="303">
        <f t="shared" si="3"/>
        <v>18489</v>
      </c>
      <c r="J54" s="304">
        <v>16640</v>
      </c>
    </row>
    <row r="55" spans="2:10" ht="15" customHeight="1">
      <c r="B55" s="313" t="s">
        <v>735</v>
      </c>
      <c r="C55" s="313" t="s">
        <v>736</v>
      </c>
      <c r="D55" s="37" t="s">
        <v>737</v>
      </c>
      <c r="E55" s="305" t="s">
        <v>469</v>
      </c>
      <c r="F55" s="37">
        <v>220</v>
      </c>
      <c r="G55" s="36">
        <v>222.3</v>
      </c>
      <c r="H55" s="314">
        <f t="shared" si="3"/>
        <v>20543</v>
      </c>
      <c r="I55" s="303">
        <f t="shared" si="3"/>
        <v>18489</v>
      </c>
      <c r="J55" s="304">
        <v>16640</v>
      </c>
    </row>
    <row r="56" spans="2:10" ht="15" customHeight="1">
      <c r="B56" s="313" t="s">
        <v>735</v>
      </c>
      <c r="C56" s="313" t="s">
        <v>736</v>
      </c>
      <c r="D56" s="37" t="s">
        <v>737</v>
      </c>
      <c r="E56" s="305" t="s">
        <v>477</v>
      </c>
      <c r="F56" s="37">
        <v>220</v>
      </c>
      <c r="G56" s="36">
        <v>222.3</v>
      </c>
      <c r="H56" s="314">
        <f t="shared" si="3"/>
        <v>21338</v>
      </c>
      <c r="I56" s="303">
        <f t="shared" si="3"/>
        <v>19204</v>
      </c>
      <c r="J56" s="304">
        <v>17284</v>
      </c>
    </row>
    <row r="57" spans="2:10" ht="15" customHeight="1">
      <c r="B57" s="313" t="s">
        <v>735</v>
      </c>
      <c r="C57" s="313" t="s">
        <v>736</v>
      </c>
      <c r="D57" s="37" t="s">
        <v>737</v>
      </c>
      <c r="E57" s="301" t="s">
        <v>474</v>
      </c>
      <c r="F57" s="37">
        <v>220</v>
      </c>
      <c r="G57" s="36">
        <v>222.3</v>
      </c>
      <c r="H57" s="314">
        <f t="shared" si="3"/>
        <v>22356</v>
      </c>
      <c r="I57" s="303">
        <f t="shared" si="3"/>
        <v>20120</v>
      </c>
      <c r="J57" s="304">
        <v>18108</v>
      </c>
    </row>
    <row r="58" spans="2:10" ht="15" customHeight="1">
      <c r="B58" s="316" t="s">
        <v>735</v>
      </c>
      <c r="C58" s="316" t="s">
        <v>736</v>
      </c>
      <c r="D58" s="317" t="s">
        <v>737</v>
      </c>
      <c r="E58" s="318" t="s">
        <v>479</v>
      </c>
      <c r="F58" s="37">
        <v>220</v>
      </c>
      <c r="G58" s="36">
        <v>222.3</v>
      </c>
      <c r="H58" s="319">
        <f t="shared" si="3"/>
        <v>22356</v>
      </c>
      <c r="I58" s="320">
        <f t="shared" si="3"/>
        <v>20120</v>
      </c>
      <c r="J58" s="321">
        <v>18108</v>
      </c>
    </row>
    <row r="59" spans="2:10" s="326" customFormat="1" ht="6" customHeight="1">
      <c r="B59" s="322"/>
      <c r="C59" s="322"/>
      <c r="D59" s="323" t="s">
        <v>315</v>
      </c>
      <c r="E59" s="324"/>
      <c r="F59" s="277"/>
      <c r="G59" s="325"/>
      <c r="H59" s="325"/>
      <c r="I59" s="325"/>
    </row>
    <row r="60" spans="2:10" ht="21" customHeight="1">
      <c r="B60" s="982" t="s">
        <v>480</v>
      </c>
      <c r="C60" s="983"/>
      <c r="D60" s="983"/>
      <c r="E60" s="983"/>
      <c r="F60" s="983"/>
      <c r="G60" s="983"/>
      <c r="H60" s="983"/>
      <c r="I60" s="983"/>
      <c r="J60" s="984"/>
    </row>
    <row r="61" spans="2:10" ht="13.5" customHeight="1">
      <c r="B61" s="316" t="s">
        <v>738</v>
      </c>
      <c r="C61" s="316" t="s">
        <v>722</v>
      </c>
      <c r="D61" s="37" t="s">
        <v>739</v>
      </c>
      <c r="E61" s="327" t="s">
        <v>466</v>
      </c>
      <c r="F61" s="37">
        <v>220</v>
      </c>
      <c r="G61" s="36">
        <v>32.4</v>
      </c>
      <c r="H61" s="314">
        <f t="shared" ref="H61:I76" si="4">ROUND(I61/0.9,0)</f>
        <v>4497</v>
      </c>
      <c r="I61" s="303">
        <f t="shared" si="4"/>
        <v>4047</v>
      </c>
      <c r="J61" s="304">
        <v>3642</v>
      </c>
    </row>
    <row r="62" spans="2:10" ht="13.5" customHeight="1">
      <c r="B62" s="316" t="s">
        <v>738</v>
      </c>
      <c r="C62" s="316" t="s">
        <v>722</v>
      </c>
      <c r="D62" s="37" t="s">
        <v>739</v>
      </c>
      <c r="E62" s="301" t="s">
        <v>467</v>
      </c>
      <c r="F62" s="37">
        <v>220</v>
      </c>
      <c r="G62" s="36">
        <v>32.4</v>
      </c>
      <c r="H62" s="314">
        <f t="shared" si="4"/>
        <v>4497</v>
      </c>
      <c r="I62" s="303">
        <f t="shared" si="4"/>
        <v>4047</v>
      </c>
      <c r="J62" s="304">
        <v>3642</v>
      </c>
    </row>
    <row r="63" spans="2:10" ht="13.5" customHeight="1">
      <c r="B63" s="316" t="s">
        <v>738</v>
      </c>
      <c r="C63" s="316" t="s">
        <v>722</v>
      </c>
      <c r="D63" s="37" t="s">
        <v>739</v>
      </c>
      <c r="E63" s="301" t="s">
        <v>468</v>
      </c>
      <c r="F63" s="37">
        <v>220</v>
      </c>
      <c r="G63" s="36">
        <v>32.4</v>
      </c>
      <c r="H63" s="319">
        <f t="shared" si="4"/>
        <v>4497</v>
      </c>
      <c r="I63" s="320">
        <f t="shared" si="4"/>
        <v>4047</v>
      </c>
      <c r="J63" s="304">
        <v>3642</v>
      </c>
    </row>
    <row r="64" spans="2:10" ht="13.5" customHeight="1">
      <c r="B64" s="316" t="s">
        <v>738</v>
      </c>
      <c r="C64" s="316" t="s">
        <v>722</v>
      </c>
      <c r="D64" s="37" t="s">
        <v>739</v>
      </c>
      <c r="E64" s="305" t="s">
        <v>469</v>
      </c>
      <c r="F64" s="37">
        <v>220</v>
      </c>
      <c r="G64" s="36">
        <v>32.4</v>
      </c>
      <c r="H64" s="314">
        <f t="shared" si="4"/>
        <v>4497</v>
      </c>
      <c r="I64" s="303">
        <f t="shared" si="4"/>
        <v>4047</v>
      </c>
      <c r="J64" s="304">
        <v>3642</v>
      </c>
    </row>
    <row r="65" spans="2:10" ht="13.5" customHeight="1">
      <c r="B65" s="316" t="s">
        <v>738</v>
      </c>
      <c r="C65" s="316" t="s">
        <v>722</v>
      </c>
      <c r="D65" s="37" t="s">
        <v>739</v>
      </c>
      <c r="E65" s="301" t="s">
        <v>472</v>
      </c>
      <c r="F65" s="37">
        <v>220</v>
      </c>
      <c r="G65" s="36">
        <v>32.4</v>
      </c>
      <c r="H65" s="314">
        <f t="shared" si="4"/>
        <v>5656</v>
      </c>
      <c r="I65" s="303">
        <f t="shared" si="4"/>
        <v>5090</v>
      </c>
      <c r="J65" s="304">
        <v>4581</v>
      </c>
    </row>
    <row r="66" spans="2:10" ht="13.5" customHeight="1">
      <c r="B66" s="316" t="s">
        <v>738</v>
      </c>
      <c r="C66" s="316" t="s">
        <v>722</v>
      </c>
      <c r="D66" s="37" t="s">
        <v>739</v>
      </c>
      <c r="E66" s="301" t="s">
        <v>481</v>
      </c>
      <c r="F66" s="37">
        <v>220</v>
      </c>
      <c r="G66" s="36">
        <v>32.4</v>
      </c>
      <c r="H66" s="319">
        <f t="shared" si="4"/>
        <v>5656</v>
      </c>
      <c r="I66" s="320">
        <f t="shared" si="4"/>
        <v>5090</v>
      </c>
      <c r="J66" s="321">
        <v>4581</v>
      </c>
    </row>
    <row r="67" spans="2:10" ht="13.5" customHeight="1">
      <c r="B67" s="316" t="s">
        <v>738</v>
      </c>
      <c r="C67" s="316" t="s">
        <v>722</v>
      </c>
      <c r="D67" s="37" t="s">
        <v>739</v>
      </c>
      <c r="E67" s="301" t="s">
        <v>473</v>
      </c>
      <c r="F67" s="37">
        <v>220</v>
      </c>
      <c r="G67" s="36">
        <v>32.4</v>
      </c>
      <c r="H67" s="314">
        <f t="shared" si="4"/>
        <v>6063</v>
      </c>
      <c r="I67" s="303">
        <f t="shared" si="4"/>
        <v>5457</v>
      </c>
      <c r="J67" s="304">
        <v>4911</v>
      </c>
    </row>
    <row r="68" spans="2:10" ht="13.5" customHeight="1">
      <c r="B68" s="316" t="s">
        <v>738</v>
      </c>
      <c r="C68" s="316" t="s">
        <v>722</v>
      </c>
      <c r="D68" s="37" t="s">
        <v>739</v>
      </c>
      <c r="E68" s="305" t="s">
        <v>475</v>
      </c>
      <c r="F68" s="37">
        <v>220</v>
      </c>
      <c r="G68" s="36">
        <v>32.4</v>
      </c>
      <c r="H68" s="314">
        <f t="shared" si="4"/>
        <v>6063</v>
      </c>
      <c r="I68" s="303">
        <f t="shared" si="4"/>
        <v>5457</v>
      </c>
      <c r="J68" s="304">
        <v>4911</v>
      </c>
    </row>
    <row r="69" spans="2:10" ht="13.5" customHeight="1">
      <c r="B69" s="316" t="s">
        <v>738</v>
      </c>
      <c r="C69" s="316" t="s">
        <v>722</v>
      </c>
      <c r="D69" s="317" t="s">
        <v>739</v>
      </c>
      <c r="E69" s="318" t="s">
        <v>479</v>
      </c>
      <c r="F69" s="317">
        <v>220</v>
      </c>
      <c r="G69" s="328">
        <v>32.4</v>
      </c>
      <c r="H69" s="319">
        <f t="shared" si="4"/>
        <v>6063</v>
      </c>
      <c r="I69" s="320">
        <f t="shared" si="4"/>
        <v>5457</v>
      </c>
      <c r="J69" s="321">
        <v>4911</v>
      </c>
    </row>
    <row r="70" spans="2:10" ht="15.75" customHeight="1">
      <c r="B70" s="329" t="s">
        <v>740</v>
      </c>
      <c r="C70" s="330" t="s">
        <v>726</v>
      </c>
      <c r="D70" s="37" t="s">
        <v>727</v>
      </c>
      <c r="E70" s="301" t="s">
        <v>466</v>
      </c>
      <c r="F70" s="37">
        <v>220</v>
      </c>
      <c r="G70" s="36">
        <v>64.7</v>
      </c>
      <c r="H70" s="319">
        <f t="shared" si="4"/>
        <v>6888</v>
      </c>
      <c r="I70" s="320">
        <f t="shared" si="4"/>
        <v>6199</v>
      </c>
      <c r="J70" s="321">
        <v>5579</v>
      </c>
    </row>
    <row r="71" spans="2:10" ht="12.75" customHeight="1">
      <c r="B71" s="329" t="s">
        <v>740</v>
      </c>
      <c r="C71" s="330" t="s">
        <v>726</v>
      </c>
      <c r="D71" s="37" t="s">
        <v>727</v>
      </c>
      <c r="E71" s="301" t="s">
        <v>467</v>
      </c>
      <c r="F71" s="37">
        <v>220</v>
      </c>
      <c r="G71" s="36">
        <v>64.7</v>
      </c>
      <c r="H71" s="319">
        <f t="shared" si="4"/>
        <v>6888</v>
      </c>
      <c r="I71" s="320">
        <f t="shared" si="4"/>
        <v>6199</v>
      </c>
      <c r="J71" s="321">
        <v>5579</v>
      </c>
    </row>
    <row r="72" spans="2:10" ht="12.75" customHeight="1">
      <c r="B72" s="329" t="s">
        <v>740</v>
      </c>
      <c r="C72" s="330" t="s">
        <v>726</v>
      </c>
      <c r="D72" s="37" t="s">
        <v>727</v>
      </c>
      <c r="E72" s="301" t="s">
        <v>468</v>
      </c>
      <c r="F72" s="37">
        <v>220</v>
      </c>
      <c r="G72" s="36">
        <v>64.7</v>
      </c>
      <c r="H72" s="319">
        <f t="shared" si="4"/>
        <v>6888</v>
      </c>
      <c r="I72" s="320">
        <f t="shared" si="4"/>
        <v>6199</v>
      </c>
      <c r="J72" s="321">
        <v>5579</v>
      </c>
    </row>
    <row r="73" spans="2:10" ht="15.75" customHeight="1">
      <c r="B73" s="329" t="s">
        <v>740</v>
      </c>
      <c r="C73" s="330" t="s">
        <v>726</v>
      </c>
      <c r="D73" s="37" t="s">
        <v>727</v>
      </c>
      <c r="E73" s="305" t="s">
        <v>469</v>
      </c>
      <c r="F73" s="37">
        <v>220</v>
      </c>
      <c r="G73" s="36">
        <v>64.7</v>
      </c>
      <c r="H73" s="319">
        <f t="shared" si="4"/>
        <v>6888</v>
      </c>
      <c r="I73" s="320">
        <f t="shared" si="4"/>
        <v>6199</v>
      </c>
      <c r="J73" s="321">
        <v>5579</v>
      </c>
    </row>
    <row r="74" spans="2:10" s="331" customFormat="1" ht="13.5" customHeight="1">
      <c r="B74" s="329" t="s">
        <v>740</v>
      </c>
      <c r="C74" s="330" t="s">
        <v>726</v>
      </c>
      <c r="D74" s="37" t="s">
        <v>727</v>
      </c>
      <c r="E74" s="301" t="s">
        <v>472</v>
      </c>
      <c r="F74" s="37">
        <v>220</v>
      </c>
      <c r="G74" s="36">
        <v>64.7</v>
      </c>
      <c r="H74" s="319">
        <f t="shared" si="4"/>
        <v>8298</v>
      </c>
      <c r="I74" s="320">
        <f t="shared" si="4"/>
        <v>7468</v>
      </c>
      <c r="J74" s="321">
        <v>6721</v>
      </c>
    </row>
    <row r="75" spans="2:10" ht="13.5" customHeight="1">
      <c r="B75" s="329" t="s">
        <v>740</v>
      </c>
      <c r="C75" s="330" t="s">
        <v>726</v>
      </c>
      <c r="D75" s="37" t="s">
        <v>727</v>
      </c>
      <c r="E75" s="301" t="s">
        <v>481</v>
      </c>
      <c r="F75" s="37">
        <v>220</v>
      </c>
      <c r="G75" s="36">
        <v>64.7</v>
      </c>
      <c r="H75" s="319">
        <f t="shared" si="4"/>
        <v>8298</v>
      </c>
      <c r="I75" s="320">
        <f t="shared" si="4"/>
        <v>7468</v>
      </c>
      <c r="J75" s="321">
        <v>6721</v>
      </c>
    </row>
    <row r="76" spans="2:10" ht="13.5" customHeight="1">
      <c r="B76" s="329" t="s">
        <v>740</v>
      </c>
      <c r="C76" s="330" t="s">
        <v>726</v>
      </c>
      <c r="D76" s="37" t="s">
        <v>727</v>
      </c>
      <c r="E76" s="301" t="s">
        <v>473</v>
      </c>
      <c r="F76" s="37">
        <v>220</v>
      </c>
      <c r="G76" s="36">
        <v>64.7</v>
      </c>
      <c r="H76" s="319">
        <f t="shared" si="4"/>
        <v>8976</v>
      </c>
      <c r="I76" s="320">
        <f t="shared" si="4"/>
        <v>8078</v>
      </c>
      <c r="J76" s="321">
        <v>7270</v>
      </c>
    </row>
    <row r="77" spans="2:10" ht="13.5" customHeight="1">
      <c r="B77" s="329" t="s">
        <v>740</v>
      </c>
      <c r="C77" s="330" t="s">
        <v>726</v>
      </c>
      <c r="D77" s="37" t="s">
        <v>727</v>
      </c>
      <c r="E77" s="305" t="s">
        <v>475</v>
      </c>
      <c r="F77" s="37">
        <v>220</v>
      </c>
      <c r="G77" s="36">
        <v>64.7</v>
      </c>
      <c r="H77" s="319">
        <f t="shared" ref="H77:I88" si="5">ROUND(I77/0.9,0)</f>
        <v>8976</v>
      </c>
      <c r="I77" s="320">
        <f t="shared" si="5"/>
        <v>8078</v>
      </c>
      <c r="J77" s="321">
        <v>7270</v>
      </c>
    </row>
    <row r="78" spans="2:10" ht="13.5" customHeight="1">
      <c r="B78" s="329" t="s">
        <v>740</v>
      </c>
      <c r="C78" s="330" t="s">
        <v>726</v>
      </c>
      <c r="D78" s="37" t="s">
        <v>727</v>
      </c>
      <c r="E78" s="305" t="s">
        <v>479</v>
      </c>
      <c r="F78" s="37">
        <v>220</v>
      </c>
      <c r="G78" s="36">
        <v>64.7</v>
      </c>
      <c r="H78" s="319">
        <f t="shared" si="5"/>
        <v>8976</v>
      </c>
      <c r="I78" s="320">
        <f t="shared" si="5"/>
        <v>8078</v>
      </c>
      <c r="J78" s="321">
        <v>7270</v>
      </c>
    </row>
    <row r="79" spans="2:10" ht="13.5" customHeight="1">
      <c r="B79" s="332" t="s">
        <v>740</v>
      </c>
      <c r="C79" s="333" t="s">
        <v>726</v>
      </c>
      <c r="D79" s="317" t="s">
        <v>727</v>
      </c>
      <c r="E79" s="318" t="s">
        <v>482</v>
      </c>
      <c r="F79" s="317">
        <v>220</v>
      </c>
      <c r="G79" s="328">
        <v>64.7</v>
      </c>
      <c r="H79" s="319">
        <f t="shared" si="5"/>
        <v>7511</v>
      </c>
      <c r="I79" s="320">
        <f t="shared" si="5"/>
        <v>6760</v>
      </c>
      <c r="J79" s="321">
        <v>6084</v>
      </c>
    </row>
    <row r="80" spans="2:10" ht="13.5" customHeight="1">
      <c r="B80" s="329" t="s">
        <v>741</v>
      </c>
      <c r="C80" s="330" t="s">
        <v>730</v>
      </c>
      <c r="D80" s="37" t="s">
        <v>731</v>
      </c>
      <c r="E80" s="301" t="s">
        <v>466</v>
      </c>
      <c r="F80" s="37">
        <v>220</v>
      </c>
      <c r="G80" s="328">
        <v>99.8</v>
      </c>
      <c r="H80" s="319">
        <f t="shared" si="5"/>
        <v>9176</v>
      </c>
      <c r="I80" s="320">
        <f t="shared" si="5"/>
        <v>8258</v>
      </c>
      <c r="J80" s="321">
        <v>7432</v>
      </c>
    </row>
    <row r="81" spans="2:10" ht="13.5" customHeight="1">
      <c r="B81" s="329" t="s">
        <v>741</v>
      </c>
      <c r="C81" s="330" t="s">
        <v>730</v>
      </c>
      <c r="D81" s="37" t="s">
        <v>731</v>
      </c>
      <c r="E81" s="301" t="s">
        <v>468</v>
      </c>
      <c r="F81" s="37">
        <v>220</v>
      </c>
      <c r="G81" s="328">
        <v>99.8</v>
      </c>
      <c r="H81" s="319">
        <f t="shared" si="5"/>
        <v>9176</v>
      </c>
      <c r="I81" s="320">
        <f t="shared" si="5"/>
        <v>8258</v>
      </c>
      <c r="J81" s="321">
        <v>7432</v>
      </c>
    </row>
    <row r="82" spans="2:10" ht="13.5" customHeight="1">
      <c r="B82" s="329" t="s">
        <v>741</v>
      </c>
      <c r="C82" s="330" t="s">
        <v>730</v>
      </c>
      <c r="D82" s="37" t="s">
        <v>731</v>
      </c>
      <c r="E82" s="305" t="s">
        <v>469</v>
      </c>
      <c r="F82" s="37">
        <v>220</v>
      </c>
      <c r="G82" s="328">
        <v>99.8</v>
      </c>
      <c r="H82" s="319">
        <f t="shared" si="5"/>
        <v>9176</v>
      </c>
      <c r="I82" s="320">
        <f t="shared" si="5"/>
        <v>8258</v>
      </c>
      <c r="J82" s="321">
        <v>7432</v>
      </c>
    </row>
    <row r="83" spans="2:10" ht="13.5" customHeight="1">
      <c r="B83" s="329" t="s">
        <v>741</v>
      </c>
      <c r="C83" s="330" t="s">
        <v>730</v>
      </c>
      <c r="D83" s="37" t="s">
        <v>731</v>
      </c>
      <c r="E83" s="301" t="s">
        <v>472</v>
      </c>
      <c r="F83" s="37">
        <v>220</v>
      </c>
      <c r="G83" s="328">
        <v>99.8</v>
      </c>
      <c r="H83" s="319">
        <f t="shared" si="5"/>
        <v>12721</v>
      </c>
      <c r="I83" s="320">
        <f t="shared" si="5"/>
        <v>11449</v>
      </c>
      <c r="J83" s="321">
        <v>10304</v>
      </c>
    </row>
    <row r="84" spans="2:10" ht="13.5" customHeight="1">
      <c r="B84" s="329" t="s">
        <v>741</v>
      </c>
      <c r="C84" s="330" t="s">
        <v>730</v>
      </c>
      <c r="D84" s="37" t="s">
        <v>731</v>
      </c>
      <c r="E84" s="301" t="s">
        <v>481</v>
      </c>
      <c r="F84" s="37">
        <v>220</v>
      </c>
      <c r="G84" s="328">
        <v>99.8</v>
      </c>
      <c r="H84" s="319">
        <f t="shared" si="5"/>
        <v>12721</v>
      </c>
      <c r="I84" s="320">
        <f t="shared" si="5"/>
        <v>11449</v>
      </c>
      <c r="J84" s="321">
        <v>10304</v>
      </c>
    </row>
    <row r="85" spans="2:10" ht="13.5" customHeight="1">
      <c r="B85" s="329" t="s">
        <v>741</v>
      </c>
      <c r="C85" s="330" t="s">
        <v>730</v>
      </c>
      <c r="D85" s="37" t="s">
        <v>731</v>
      </c>
      <c r="E85" s="301" t="s">
        <v>473</v>
      </c>
      <c r="F85" s="37">
        <v>220</v>
      </c>
      <c r="G85" s="328">
        <v>99.8</v>
      </c>
      <c r="H85" s="319">
        <f t="shared" si="5"/>
        <v>13941</v>
      </c>
      <c r="I85" s="320">
        <f t="shared" si="5"/>
        <v>12547</v>
      </c>
      <c r="J85" s="321">
        <v>11292</v>
      </c>
    </row>
    <row r="86" spans="2:10" ht="13.5" customHeight="1">
      <c r="B86" s="329" t="s">
        <v>741</v>
      </c>
      <c r="C86" s="330" t="s">
        <v>730</v>
      </c>
      <c r="D86" s="37" t="s">
        <v>731</v>
      </c>
      <c r="E86" s="305" t="s">
        <v>475</v>
      </c>
      <c r="F86" s="37">
        <v>220</v>
      </c>
      <c r="G86" s="328">
        <v>99.8</v>
      </c>
      <c r="H86" s="319">
        <f t="shared" si="5"/>
        <v>13941</v>
      </c>
      <c r="I86" s="320">
        <f t="shared" si="5"/>
        <v>12547</v>
      </c>
      <c r="J86" s="321">
        <v>11292</v>
      </c>
    </row>
    <row r="87" spans="2:10" ht="13.5" customHeight="1">
      <c r="B87" s="329" t="s">
        <v>741</v>
      </c>
      <c r="C87" s="330" t="s">
        <v>730</v>
      </c>
      <c r="D87" s="37" t="s">
        <v>731</v>
      </c>
      <c r="E87" s="305" t="s">
        <v>479</v>
      </c>
      <c r="F87" s="37">
        <v>220</v>
      </c>
      <c r="G87" s="328">
        <v>99.8</v>
      </c>
      <c r="H87" s="319">
        <f t="shared" si="5"/>
        <v>13941</v>
      </c>
      <c r="I87" s="320">
        <f t="shared" si="5"/>
        <v>12547</v>
      </c>
      <c r="J87" s="321">
        <v>11292</v>
      </c>
    </row>
    <row r="88" spans="2:10" ht="13.5" customHeight="1">
      <c r="B88" s="329" t="s">
        <v>741</v>
      </c>
      <c r="C88" s="330" t="s">
        <v>730</v>
      </c>
      <c r="D88" s="37" t="s">
        <v>731</v>
      </c>
      <c r="E88" s="305" t="s">
        <v>482</v>
      </c>
      <c r="F88" s="37">
        <v>220</v>
      </c>
      <c r="G88" s="328">
        <v>99.8</v>
      </c>
      <c r="H88" s="319">
        <f t="shared" si="5"/>
        <v>12721</v>
      </c>
      <c r="I88" s="320">
        <f t="shared" si="5"/>
        <v>11449</v>
      </c>
      <c r="J88" s="321">
        <v>10304</v>
      </c>
    </row>
    <row r="89" spans="2:10" ht="21" customHeight="1">
      <c r="B89" s="982" t="s">
        <v>742</v>
      </c>
      <c r="C89" s="983"/>
      <c r="D89" s="983"/>
      <c r="E89" s="983"/>
      <c r="F89" s="983"/>
      <c r="G89" s="983"/>
      <c r="H89" s="983"/>
      <c r="I89" s="983"/>
      <c r="J89" s="984"/>
    </row>
    <row r="90" spans="2:10" ht="12.75" customHeight="1">
      <c r="B90" s="329" t="s">
        <v>743</v>
      </c>
      <c r="C90" s="330" t="s">
        <v>722</v>
      </c>
      <c r="D90" s="37" t="s">
        <v>739</v>
      </c>
      <c r="E90" s="301" t="s">
        <v>466</v>
      </c>
      <c r="F90" s="37">
        <v>220</v>
      </c>
      <c r="G90" s="36">
        <v>32.4</v>
      </c>
      <c r="H90" s="302">
        <f t="shared" ref="H90:I105" si="6">ROUND(I90/0.9,0)</f>
        <v>4532</v>
      </c>
      <c r="I90" s="303">
        <f t="shared" si="6"/>
        <v>4079</v>
      </c>
      <c r="J90" s="304">
        <v>3671</v>
      </c>
    </row>
    <row r="91" spans="2:10" ht="12.75" customHeight="1">
      <c r="B91" s="329" t="s">
        <v>743</v>
      </c>
      <c r="C91" s="330" t="s">
        <v>722</v>
      </c>
      <c r="D91" s="37" t="s">
        <v>739</v>
      </c>
      <c r="E91" s="301" t="s">
        <v>467</v>
      </c>
      <c r="F91" s="37">
        <v>220</v>
      </c>
      <c r="G91" s="36">
        <v>32.4</v>
      </c>
      <c r="H91" s="302">
        <f t="shared" si="6"/>
        <v>4532</v>
      </c>
      <c r="I91" s="303">
        <f t="shared" si="6"/>
        <v>4079</v>
      </c>
      <c r="J91" s="304">
        <v>3671</v>
      </c>
    </row>
    <row r="92" spans="2:10" ht="12.75" customHeight="1">
      <c r="B92" s="329" t="s">
        <v>743</v>
      </c>
      <c r="C92" s="330" t="s">
        <v>722</v>
      </c>
      <c r="D92" s="37" t="s">
        <v>739</v>
      </c>
      <c r="E92" s="301" t="s">
        <v>468</v>
      </c>
      <c r="F92" s="37">
        <v>220</v>
      </c>
      <c r="G92" s="36">
        <v>32.4</v>
      </c>
      <c r="H92" s="302">
        <f t="shared" si="6"/>
        <v>4532</v>
      </c>
      <c r="I92" s="303">
        <f t="shared" si="6"/>
        <v>4079</v>
      </c>
      <c r="J92" s="304">
        <v>3671</v>
      </c>
    </row>
    <row r="93" spans="2:10" ht="12.75" customHeight="1">
      <c r="B93" s="329" t="s">
        <v>743</v>
      </c>
      <c r="C93" s="330" t="s">
        <v>722</v>
      </c>
      <c r="D93" s="37" t="s">
        <v>739</v>
      </c>
      <c r="E93" s="305" t="s">
        <v>469</v>
      </c>
      <c r="F93" s="37">
        <v>220</v>
      </c>
      <c r="G93" s="36">
        <v>32.4</v>
      </c>
      <c r="H93" s="302">
        <f t="shared" si="6"/>
        <v>4532</v>
      </c>
      <c r="I93" s="303">
        <f t="shared" si="6"/>
        <v>4079</v>
      </c>
      <c r="J93" s="304">
        <v>3671</v>
      </c>
    </row>
    <row r="94" spans="2:10" ht="15" customHeight="1">
      <c r="B94" s="329" t="s">
        <v>743</v>
      </c>
      <c r="C94" s="330" t="s">
        <v>722</v>
      </c>
      <c r="D94" s="37" t="s">
        <v>739</v>
      </c>
      <c r="E94" s="301" t="s">
        <v>470</v>
      </c>
      <c r="F94" s="37">
        <v>220</v>
      </c>
      <c r="G94" s="36">
        <v>32.4</v>
      </c>
      <c r="H94" s="302">
        <f t="shared" si="6"/>
        <v>5707</v>
      </c>
      <c r="I94" s="303">
        <f t="shared" si="6"/>
        <v>5136</v>
      </c>
      <c r="J94" s="304">
        <v>4622</v>
      </c>
    </row>
    <row r="95" spans="2:10" ht="12.75" customHeight="1">
      <c r="B95" s="329" t="s">
        <v>743</v>
      </c>
      <c r="C95" s="330" t="s">
        <v>722</v>
      </c>
      <c r="D95" s="37" t="s">
        <v>739</v>
      </c>
      <c r="E95" s="301" t="s">
        <v>473</v>
      </c>
      <c r="F95" s="37">
        <v>220</v>
      </c>
      <c r="G95" s="36">
        <v>32.4</v>
      </c>
      <c r="H95" s="302">
        <f t="shared" si="6"/>
        <v>6122</v>
      </c>
      <c r="I95" s="303">
        <f t="shared" si="6"/>
        <v>5510</v>
      </c>
      <c r="J95" s="304">
        <v>4959</v>
      </c>
    </row>
    <row r="96" spans="2:10" ht="12.75" customHeight="1">
      <c r="B96" s="329" t="s">
        <v>743</v>
      </c>
      <c r="C96" s="330" t="s">
        <v>722</v>
      </c>
      <c r="D96" s="37" t="s">
        <v>739</v>
      </c>
      <c r="E96" s="305" t="s">
        <v>474</v>
      </c>
      <c r="F96" s="37">
        <v>220</v>
      </c>
      <c r="G96" s="36">
        <v>32.4</v>
      </c>
      <c r="H96" s="302">
        <f t="shared" si="6"/>
        <v>6122</v>
      </c>
      <c r="I96" s="303">
        <f t="shared" si="6"/>
        <v>5510</v>
      </c>
      <c r="J96" s="304">
        <v>4959</v>
      </c>
    </row>
    <row r="97" spans="2:10" ht="12.75" customHeight="1">
      <c r="B97" s="329" t="s">
        <v>743</v>
      </c>
      <c r="C97" s="330" t="s">
        <v>722</v>
      </c>
      <c r="D97" s="37" t="s">
        <v>739</v>
      </c>
      <c r="E97" s="305" t="s">
        <v>475</v>
      </c>
      <c r="F97" s="37">
        <v>220</v>
      </c>
      <c r="G97" s="36">
        <v>32.4</v>
      </c>
      <c r="H97" s="302">
        <f t="shared" si="6"/>
        <v>6122</v>
      </c>
      <c r="I97" s="303">
        <f t="shared" si="6"/>
        <v>5510</v>
      </c>
      <c r="J97" s="304">
        <v>4959</v>
      </c>
    </row>
    <row r="98" spans="2:10" ht="12.75" customHeight="1">
      <c r="B98" s="329" t="s">
        <v>743</v>
      </c>
      <c r="C98" s="330" t="s">
        <v>722</v>
      </c>
      <c r="D98" s="37" t="s">
        <v>739</v>
      </c>
      <c r="E98" s="305" t="s">
        <v>476</v>
      </c>
      <c r="F98" s="37">
        <v>220</v>
      </c>
      <c r="G98" s="36">
        <v>32.4</v>
      </c>
      <c r="H98" s="302">
        <f t="shared" si="6"/>
        <v>5268</v>
      </c>
      <c r="I98" s="303">
        <f t="shared" si="6"/>
        <v>4741</v>
      </c>
      <c r="J98" s="304">
        <v>4267</v>
      </c>
    </row>
    <row r="99" spans="2:10" ht="12.75" customHeight="1">
      <c r="B99" s="329" t="s">
        <v>744</v>
      </c>
      <c r="C99" s="330" t="s">
        <v>726</v>
      </c>
      <c r="D99" s="37" t="s">
        <v>727</v>
      </c>
      <c r="E99" s="301" t="s">
        <v>466</v>
      </c>
      <c r="F99" s="37">
        <v>220</v>
      </c>
      <c r="G99" s="36">
        <v>64.7</v>
      </c>
      <c r="H99" s="302">
        <f t="shared" si="6"/>
        <v>6943</v>
      </c>
      <c r="I99" s="303">
        <f t="shared" si="6"/>
        <v>6249</v>
      </c>
      <c r="J99" s="304">
        <v>5624</v>
      </c>
    </row>
    <row r="100" spans="2:10" ht="12.75" customHeight="1">
      <c r="B100" s="329" t="s">
        <v>744</v>
      </c>
      <c r="C100" s="330" t="s">
        <v>726</v>
      </c>
      <c r="D100" s="37" t="s">
        <v>727</v>
      </c>
      <c r="E100" s="301" t="s">
        <v>466</v>
      </c>
      <c r="F100" s="37">
        <v>220</v>
      </c>
      <c r="G100" s="36">
        <v>64.7</v>
      </c>
      <c r="H100" s="302">
        <f t="shared" si="6"/>
        <v>6943</v>
      </c>
      <c r="I100" s="303">
        <f t="shared" si="6"/>
        <v>6249</v>
      </c>
      <c r="J100" s="304">
        <v>5624</v>
      </c>
    </row>
    <row r="101" spans="2:10" ht="12.75" customHeight="1">
      <c r="B101" s="329" t="s">
        <v>744</v>
      </c>
      <c r="C101" s="330" t="s">
        <v>726</v>
      </c>
      <c r="D101" s="37" t="s">
        <v>727</v>
      </c>
      <c r="E101" s="301" t="s">
        <v>468</v>
      </c>
      <c r="F101" s="37">
        <v>220</v>
      </c>
      <c r="G101" s="36">
        <v>64.7</v>
      </c>
      <c r="H101" s="302">
        <f t="shared" si="6"/>
        <v>6943</v>
      </c>
      <c r="I101" s="303">
        <f t="shared" si="6"/>
        <v>6249</v>
      </c>
      <c r="J101" s="304">
        <v>5624</v>
      </c>
    </row>
    <row r="102" spans="2:10" ht="13.5" customHeight="1">
      <c r="B102" s="329" t="s">
        <v>744</v>
      </c>
      <c r="C102" s="330" t="s">
        <v>726</v>
      </c>
      <c r="D102" s="37" t="s">
        <v>727</v>
      </c>
      <c r="E102" s="305" t="s">
        <v>469</v>
      </c>
      <c r="F102" s="37">
        <v>220</v>
      </c>
      <c r="G102" s="36">
        <v>64.7</v>
      </c>
      <c r="H102" s="302">
        <f t="shared" si="6"/>
        <v>6943</v>
      </c>
      <c r="I102" s="303">
        <f t="shared" si="6"/>
        <v>6249</v>
      </c>
      <c r="J102" s="304">
        <v>5624</v>
      </c>
    </row>
    <row r="103" spans="2:10" ht="12.75" customHeight="1">
      <c r="B103" s="329" t="s">
        <v>744</v>
      </c>
      <c r="C103" s="330" t="s">
        <v>726</v>
      </c>
      <c r="D103" s="37" t="s">
        <v>727</v>
      </c>
      <c r="E103" s="334" t="s">
        <v>470</v>
      </c>
      <c r="F103" s="37">
        <v>220</v>
      </c>
      <c r="G103" s="36">
        <v>64.7</v>
      </c>
      <c r="H103" s="302">
        <f t="shared" si="6"/>
        <v>8298</v>
      </c>
      <c r="I103" s="303">
        <f t="shared" si="6"/>
        <v>7468</v>
      </c>
      <c r="J103" s="304">
        <v>6721</v>
      </c>
    </row>
    <row r="104" spans="2:10" ht="12.75" customHeight="1">
      <c r="B104" s="329" t="s">
        <v>744</v>
      </c>
      <c r="C104" s="330" t="s">
        <v>726</v>
      </c>
      <c r="D104" s="37" t="s">
        <v>727</v>
      </c>
      <c r="E104" s="301" t="s">
        <v>473</v>
      </c>
      <c r="F104" s="37">
        <v>220</v>
      </c>
      <c r="G104" s="36">
        <v>64.7</v>
      </c>
      <c r="H104" s="302">
        <f t="shared" si="6"/>
        <v>9052</v>
      </c>
      <c r="I104" s="303">
        <f t="shared" si="6"/>
        <v>8147</v>
      </c>
      <c r="J104" s="304">
        <v>7332</v>
      </c>
    </row>
    <row r="105" spans="2:10" ht="12.75" customHeight="1">
      <c r="B105" s="329" t="s">
        <v>744</v>
      </c>
      <c r="C105" s="330" t="s">
        <v>726</v>
      </c>
      <c r="D105" s="37" t="s">
        <v>727</v>
      </c>
      <c r="E105" s="305" t="s">
        <v>474</v>
      </c>
      <c r="F105" s="37">
        <v>220</v>
      </c>
      <c r="G105" s="36">
        <v>64.7</v>
      </c>
      <c r="H105" s="302">
        <f t="shared" si="6"/>
        <v>9059</v>
      </c>
      <c r="I105" s="303">
        <f t="shared" si="6"/>
        <v>8153</v>
      </c>
      <c r="J105" s="304">
        <v>7338</v>
      </c>
    </row>
    <row r="106" spans="2:10" ht="12.75" customHeight="1">
      <c r="B106" s="329" t="s">
        <v>744</v>
      </c>
      <c r="C106" s="330" t="s">
        <v>726</v>
      </c>
      <c r="D106" s="37" t="s">
        <v>727</v>
      </c>
      <c r="E106" s="305" t="s">
        <v>475</v>
      </c>
      <c r="F106" s="37">
        <v>220</v>
      </c>
      <c r="G106" s="36">
        <v>64.7</v>
      </c>
      <c r="H106" s="302">
        <f t="shared" ref="H106:I115" si="7">ROUND(I106/0.9,0)</f>
        <v>9059</v>
      </c>
      <c r="I106" s="303">
        <f t="shared" si="7"/>
        <v>8153</v>
      </c>
      <c r="J106" s="304">
        <v>7338</v>
      </c>
    </row>
    <row r="107" spans="2:10" ht="12.75" customHeight="1">
      <c r="B107" s="329" t="s">
        <v>744</v>
      </c>
      <c r="C107" s="330" t="s">
        <v>726</v>
      </c>
      <c r="D107" s="37" t="s">
        <v>727</v>
      </c>
      <c r="E107" s="305" t="s">
        <v>476</v>
      </c>
      <c r="F107" s="37">
        <v>220</v>
      </c>
      <c r="G107" s="36">
        <v>64.7</v>
      </c>
      <c r="H107" s="302">
        <f>ROUND(I107/0.9,0)</f>
        <v>7588</v>
      </c>
      <c r="I107" s="303">
        <f t="shared" si="7"/>
        <v>6829</v>
      </c>
      <c r="J107" s="304">
        <v>6146</v>
      </c>
    </row>
    <row r="108" spans="2:10" ht="12.75" customHeight="1">
      <c r="B108" s="329" t="s">
        <v>745</v>
      </c>
      <c r="C108" s="330" t="s">
        <v>730</v>
      </c>
      <c r="D108" s="335" t="s">
        <v>746</v>
      </c>
      <c r="E108" s="327" t="s">
        <v>466</v>
      </c>
      <c r="F108" s="37">
        <v>220</v>
      </c>
      <c r="G108" s="36">
        <v>99.8</v>
      </c>
      <c r="H108" s="302">
        <f t="shared" ref="H108:H115" si="8">ROUND(I108/0.9,0)</f>
        <v>9178</v>
      </c>
      <c r="I108" s="303">
        <f t="shared" si="7"/>
        <v>8260</v>
      </c>
      <c r="J108" s="304">
        <v>7434</v>
      </c>
    </row>
    <row r="109" spans="2:10" ht="12.75" customHeight="1">
      <c r="B109" s="329" t="s">
        <v>745</v>
      </c>
      <c r="C109" s="330" t="s">
        <v>730</v>
      </c>
      <c r="D109" s="335" t="s">
        <v>746</v>
      </c>
      <c r="E109" s="301" t="s">
        <v>468</v>
      </c>
      <c r="F109" s="37">
        <v>220</v>
      </c>
      <c r="G109" s="36">
        <v>99.8</v>
      </c>
      <c r="H109" s="302">
        <f t="shared" si="8"/>
        <v>9178</v>
      </c>
      <c r="I109" s="303">
        <f t="shared" si="7"/>
        <v>8260</v>
      </c>
      <c r="J109" s="304">
        <v>7434</v>
      </c>
    </row>
    <row r="110" spans="2:10" ht="12.75" customHeight="1">
      <c r="B110" s="329" t="s">
        <v>745</v>
      </c>
      <c r="C110" s="330" t="s">
        <v>730</v>
      </c>
      <c r="D110" s="335" t="s">
        <v>746</v>
      </c>
      <c r="E110" s="305" t="s">
        <v>469</v>
      </c>
      <c r="F110" s="37">
        <v>220</v>
      </c>
      <c r="G110" s="36">
        <v>99.8</v>
      </c>
      <c r="H110" s="302">
        <f t="shared" si="8"/>
        <v>9178</v>
      </c>
      <c r="I110" s="303">
        <f t="shared" si="7"/>
        <v>8260</v>
      </c>
      <c r="J110" s="304">
        <v>7434</v>
      </c>
    </row>
    <row r="111" spans="2:10" ht="13.5" customHeight="1">
      <c r="B111" s="329" t="s">
        <v>745</v>
      </c>
      <c r="C111" s="330" t="s">
        <v>730</v>
      </c>
      <c r="D111" s="335" t="s">
        <v>746</v>
      </c>
      <c r="E111" s="301" t="s">
        <v>470</v>
      </c>
      <c r="F111" s="37">
        <v>220</v>
      </c>
      <c r="G111" s="36">
        <v>99.8</v>
      </c>
      <c r="H111" s="302">
        <f t="shared" si="8"/>
        <v>12727</v>
      </c>
      <c r="I111" s="303">
        <f t="shared" si="7"/>
        <v>11454</v>
      </c>
      <c r="J111" s="304">
        <v>10309</v>
      </c>
    </row>
    <row r="112" spans="2:10" ht="12.75" customHeight="1">
      <c r="B112" s="329" t="s">
        <v>745</v>
      </c>
      <c r="C112" s="330" t="s">
        <v>730</v>
      </c>
      <c r="D112" s="335" t="s">
        <v>746</v>
      </c>
      <c r="E112" s="301" t="s">
        <v>473</v>
      </c>
      <c r="F112" s="37">
        <v>220</v>
      </c>
      <c r="G112" s="36">
        <v>99.8</v>
      </c>
      <c r="H112" s="302">
        <f t="shared" si="8"/>
        <v>13954</v>
      </c>
      <c r="I112" s="303">
        <f t="shared" si="7"/>
        <v>12559</v>
      </c>
      <c r="J112" s="304">
        <v>11303</v>
      </c>
    </row>
    <row r="113" spans="2:10" ht="12.75" customHeight="1">
      <c r="B113" s="329" t="s">
        <v>745</v>
      </c>
      <c r="C113" s="330" t="s">
        <v>730</v>
      </c>
      <c r="D113" s="335" t="s">
        <v>746</v>
      </c>
      <c r="E113" s="305" t="s">
        <v>474</v>
      </c>
      <c r="F113" s="37">
        <v>220</v>
      </c>
      <c r="G113" s="36">
        <v>99.8</v>
      </c>
      <c r="H113" s="302">
        <f t="shared" si="8"/>
        <v>13954</v>
      </c>
      <c r="I113" s="303">
        <f t="shared" si="7"/>
        <v>12559</v>
      </c>
      <c r="J113" s="304">
        <v>11303</v>
      </c>
    </row>
    <row r="114" spans="2:10" ht="12.75" customHeight="1">
      <c r="B114" s="329" t="s">
        <v>745</v>
      </c>
      <c r="C114" s="330" t="s">
        <v>730</v>
      </c>
      <c r="D114" s="335" t="s">
        <v>746</v>
      </c>
      <c r="E114" s="305" t="s">
        <v>475</v>
      </c>
      <c r="F114" s="37">
        <v>220</v>
      </c>
      <c r="G114" s="36">
        <v>99.8</v>
      </c>
      <c r="H114" s="302">
        <f t="shared" si="8"/>
        <v>13954</v>
      </c>
      <c r="I114" s="303">
        <f t="shared" si="7"/>
        <v>12559</v>
      </c>
      <c r="J114" s="304">
        <v>11303</v>
      </c>
    </row>
    <row r="115" spans="2:10" ht="12.75" customHeight="1">
      <c r="B115" s="329" t="s">
        <v>745</v>
      </c>
      <c r="C115" s="330" t="s">
        <v>730</v>
      </c>
      <c r="D115" s="335" t="s">
        <v>746</v>
      </c>
      <c r="E115" s="305" t="s">
        <v>476</v>
      </c>
      <c r="F115" s="37">
        <v>220</v>
      </c>
      <c r="G115" s="36">
        <v>99.8</v>
      </c>
      <c r="H115" s="302">
        <f t="shared" si="8"/>
        <v>11481</v>
      </c>
      <c r="I115" s="303">
        <f t="shared" si="7"/>
        <v>10333</v>
      </c>
      <c r="J115" s="304">
        <v>9300</v>
      </c>
    </row>
    <row r="116" spans="2:10" ht="21" customHeight="1" thickBot="1">
      <c r="B116" s="982" t="s">
        <v>747</v>
      </c>
      <c r="C116" s="983"/>
      <c r="D116" s="983"/>
      <c r="E116" s="983"/>
      <c r="F116" s="983"/>
      <c r="G116" s="983"/>
      <c r="H116" s="983"/>
      <c r="I116" s="983"/>
      <c r="J116" s="984"/>
    </row>
    <row r="117" spans="2:10" ht="12.75" customHeight="1">
      <c r="B117" s="329" t="s">
        <v>748</v>
      </c>
      <c r="C117" s="330" t="s">
        <v>722</v>
      </c>
      <c r="D117" s="37" t="s">
        <v>739</v>
      </c>
      <c r="E117" s="336" t="s">
        <v>466</v>
      </c>
      <c r="F117" s="37">
        <v>220</v>
      </c>
      <c r="G117" s="36">
        <v>32.4</v>
      </c>
      <c r="H117" s="302">
        <f t="shared" ref="H117:I123" si="9">ROUND(I117/0.9,0)</f>
        <v>7308</v>
      </c>
      <c r="I117" s="303">
        <f t="shared" si="9"/>
        <v>6577</v>
      </c>
      <c r="J117" s="304">
        <v>5919</v>
      </c>
    </row>
    <row r="118" spans="2:10" ht="12.75" customHeight="1">
      <c r="B118" s="329" t="s">
        <v>748</v>
      </c>
      <c r="C118" s="330" t="s">
        <v>749</v>
      </c>
      <c r="D118" s="37" t="s">
        <v>739</v>
      </c>
      <c r="E118" s="301" t="s">
        <v>468</v>
      </c>
      <c r="F118" s="37">
        <v>220</v>
      </c>
      <c r="G118" s="36">
        <v>32.4</v>
      </c>
      <c r="H118" s="302">
        <f t="shared" si="9"/>
        <v>7308</v>
      </c>
      <c r="I118" s="303">
        <f t="shared" si="9"/>
        <v>6577</v>
      </c>
      <c r="J118" s="304">
        <v>5919</v>
      </c>
    </row>
    <row r="119" spans="2:10" ht="12.75" customHeight="1">
      <c r="B119" s="329" t="s">
        <v>748</v>
      </c>
      <c r="C119" s="330" t="s">
        <v>750</v>
      </c>
      <c r="D119" s="37" t="s">
        <v>739</v>
      </c>
      <c r="E119" s="301" t="s">
        <v>470</v>
      </c>
      <c r="F119" s="37">
        <v>220</v>
      </c>
      <c r="G119" s="36">
        <v>32.4</v>
      </c>
      <c r="H119" s="302">
        <f t="shared" si="9"/>
        <v>8807</v>
      </c>
      <c r="I119" s="303">
        <f t="shared" si="9"/>
        <v>7926</v>
      </c>
      <c r="J119" s="304">
        <v>7133</v>
      </c>
    </row>
    <row r="120" spans="2:10" ht="13.5" customHeight="1">
      <c r="B120" s="329" t="s">
        <v>748</v>
      </c>
      <c r="C120" s="330" t="s">
        <v>751</v>
      </c>
      <c r="D120" s="37" t="s">
        <v>739</v>
      </c>
      <c r="E120" s="301" t="s">
        <v>473</v>
      </c>
      <c r="F120" s="37">
        <v>220</v>
      </c>
      <c r="G120" s="36">
        <v>32.4</v>
      </c>
      <c r="H120" s="302">
        <f t="shared" si="9"/>
        <v>9958</v>
      </c>
      <c r="I120" s="303">
        <f t="shared" si="9"/>
        <v>8962</v>
      </c>
      <c r="J120" s="304">
        <v>8066</v>
      </c>
    </row>
    <row r="121" spans="2:10" ht="15" customHeight="1">
      <c r="B121" s="329" t="s">
        <v>748</v>
      </c>
      <c r="C121" s="330" t="s">
        <v>752</v>
      </c>
      <c r="D121" s="37" t="s">
        <v>739</v>
      </c>
      <c r="E121" s="305" t="s">
        <v>474</v>
      </c>
      <c r="F121" s="37">
        <v>220</v>
      </c>
      <c r="G121" s="36">
        <v>32.4</v>
      </c>
      <c r="H121" s="302">
        <f t="shared" si="9"/>
        <v>9958</v>
      </c>
      <c r="I121" s="303">
        <f t="shared" si="9"/>
        <v>8962</v>
      </c>
      <c r="J121" s="304">
        <v>8066</v>
      </c>
    </row>
    <row r="122" spans="2:10" ht="12.75" customHeight="1">
      <c r="B122" s="329" t="s">
        <v>748</v>
      </c>
      <c r="C122" s="330" t="s">
        <v>753</v>
      </c>
      <c r="D122" s="37" t="s">
        <v>739</v>
      </c>
      <c r="E122" s="305" t="s">
        <v>475</v>
      </c>
      <c r="F122" s="37">
        <v>220</v>
      </c>
      <c r="G122" s="36">
        <v>32.4</v>
      </c>
      <c r="H122" s="302">
        <f t="shared" si="9"/>
        <v>9958</v>
      </c>
      <c r="I122" s="303">
        <f t="shared" si="9"/>
        <v>8962</v>
      </c>
      <c r="J122" s="304">
        <v>8066</v>
      </c>
    </row>
    <row r="123" spans="2:10" ht="12.75" customHeight="1" thickBot="1">
      <c r="B123" s="329" t="s">
        <v>748</v>
      </c>
      <c r="C123" s="330" t="s">
        <v>754</v>
      </c>
      <c r="D123" s="37" t="s">
        <v>739</v>
      </c>
      <c r="E123" s="337" t="s">
        <v>476</v>
      </c>
      <c r="F123" s="37">
        <v>220</v>
      </c>
      <c r="G123" s="36">
        <v>32.4</v>
      </c>
      <c r="H123" s="302">
        <f t="shared" si="9"/>
        <v>8807</v>
      </c>
      <c r="I123" s="303">
        <f t="shared" si="9"/>
        <v>7926</v>
      </c>
      <c r="J123" s="304">
        <v>7133</v>
      </c>
    </row>
    <row r="124" spans="2:10" ht="21" customHeight="1" thickBot="1">
      <c r="B124" s="982" t="s">
        <v>755</v>
      </c>
      <c r="C124" s="983"/>
      <c r="D124" s="983"/>
      <c r="E124" s="983"/>
      <c r="F124" s="983"/>
      <c r="G124" s="983"/>
      <c r="H124" s="983"/>
      <c r="I124" s="983"/>
      <c r="J124" s="984"/>
    </row>
    <row r="125" spans="2:10" ht="12.75" customHeight="1">
      <c r="B125" s="435" t="s">
        <v>756</v>
      </c>
      <c r="C125" s="330" t="s">
        <v>726</v>
      </c>
      <c r="D125" s="37" t="s">
        <v>727</v>
      </c>
      <c r="E125" s="336" t="s">
        <v>466</v>
      </c>
      <c r="F125" s="37">
        <v>220</v>
      </c>
      <c r="G125" s="36">
        <v>64.7</v>
      </c>
      <c r="H125" s="302">
        <f t="shared" ref="H125:I131" si="10">ROUND(I125/0.9,0)</f>
        <v>11854</v>
      </c>
      <c r="I125" s="303">
        <f t="shared" si="10"/>
        <v>10669</v>
      </c>
      <c r="J125" s="304">
        <v>9602</v>
      </c>
    </row>
    <row r="126" spans="2:10" ht="12.75" customHeight="1">
      <c r="B126" s="338" t="s">
        <v>756</v>
      </c>
      <c r="C126" s="330" t="s">
        <v>726</v>
      </c>
      <c r="D126" s="37" t="s">
        <v>727</v>
      </c>
      <c r="E126" s="301" t="s">
        <v>468</v>
      </c>
      <c r="F126" s="37">
        <v>220</v>
      </c>
      <c r="G126" s="36">
        <v>64.7</v>
      </c>
      <c r="H126" s="302">
        <f t="shared" si="10"/>
        <v>11854</v>
      </c>
      <c r="I126" s="303">
        <f t="shared" si="10"/>
        <v>10669</v>
      </c>
      <c r="J126" s="304">
        <v>9602</v>
      </c>
    </row>
    <row r="127" spans="2:10" ht="12.75" customHeight="1">
      <c r="B127" s="338" t="s">
        <v>756</v>
      </c>
      <c r="C127" s="330" t="s">
        <v>726</v>
      </c>
      <c r="D127" s="37" t="s">
        <v>727</v>
      </c>
      <c r="E127" s="301" t="s">
        <v>470</v>
      </c>
      <c r="F127" s="37">
        <v>220</v>
      </c>
      <c r="G127" s="36">
        <v>64.7</v>
      </c>
      <c r="H127" s="302">
        <f t="shared" si="10"/>
        <v>14057</v>
      </c>
      <c r="I127" s="303">
        <f t="shared" si="10"/>
        <v>12651</v>
      </c>
      <c r="J127" s="304">
        <v>11386</v>
      </c>
    </row>
    <row r="128" spans="2:10" ht="13.5" customHeight="1">
      <c r="B128" s="338" t="s">
        <v>756</v>
      </c>
      <c r="C128" s="330" t="s">
        <v>726</v>
      </c>
      <c r="D128" s="37" t="s">
        <v>727</v>
      </c>
      <c r="E128" s="301" t="s">
        <v>473</v>
      </c>
      <c r="F128" s="37">
        <v>220</v>
      </c>
      <c r="G128" s="36">
        <v>64.7</v>
      </c>
      <c r="H128" s="302">
        <f t="shared" si="10"/>
        <v>16664</v>
      </c>
      <c r="I128" s="303">
        <f t="shared" si="10"/>
        <v>14998</v>
      </c>
      <c r="J128" s="304">
        <v>13498</v>
      </c>
    </row>
    <row r="129" spans="1:34" ht="15">
      <c r="B129" s="338" t="s">
        <v>756</v>
      </c>
      <c r="C129" s="330" t="s">
        <v>726</v>
      </c>
      <c r="D129" s="37" t="s">
        <v>727</v>
      </c>
      <c r="E129" s="305" t="s">
        <v>474</v>
      </c>
      <c r="F129" s="37">
        <v>220</v>
      </c>
      <c r="G129" s="36">
        <v>64.7</v>
      </c>
      <c r="H129" s="302">
        <f t="shared" si="10"/>
        <v>16680</v>
      </c>
      <c r="I129" s="303">
        <f t="shared" si="10"/>
        <v>15012</v>
      </c>
      <c r="J129" s="304">
        <v>13511</v>
      </c>
    </row>
    <row r="130" spans="1:34" ht="12.75" customHeight="1">
      <c r="B130" s="338" t="s">
        <v>756</v>
      </c>
      <c r="C130" s="330" t="s">
        <v>726</v>
      </c>
      <c r="D130" s="37" t="s">
        <v>727</v>
      </c>
      <c r="E130" s="305" t="s">
        <v>475</v>
      </c>
      <c r="F130" s="37">
        <v>220</v>
      </c>
      <c r="G130" s="36">
        <v>64.7</v>
      </c>
      <c r="H130" s="302">
        <f t="shared" si="10"/>
        <v>16680</v>
      </c>
      <c r="I130" s="303">
        <f t="shared" si="10"/>
        <v>15012</v>
      </c>
      <c r="J130" s="304">
        <v>13511</v>
      </c>
    </row>
    <row r="131" spans="1:34" ht="12.75" customHeight="1">
      <c r="B131" s="338" t="s">
        <v>756</v>
      </c>
      <c r="C131" s="330" t="s">
        <v>726</v>
      </c>
      <c r="D131" s="37" t="s">
        <v>727</v>
      </c>
      <c r="E131" s="318" t="s">
        <v>476</v>
      </c>
      <c r="F131" s="37">
        <v>220</v>
      </c>
      <c r="G131" s="36">
        <v>64.7</v>
      </c>
      <c r="H131" s="302">
        <f t="shared" si="10"/>
        <v>14902</v>
      </c>
      <c r="I131" s="303">
        <f t="shared" si="10"/>
        <v>13412</v>
      </c>
      <c r="J131" s="304">
        <v>12071</v>
      </c>
    </row>
    <row r="132" spans="1:34" ht="21" customHeight="1" thickBot="1">
      <c r="B132" s="982" t="s">
        <v>757</v>
      </c>
      <c r="C132" s="983"/>
      <c r="D132" s="983"/>
      <c r="E132" s="983"/>
      <c r="F132" s="983"/>
      <c r="G132" s="983"/>
      <c r="H132" s="983"/>
      <c r="I132" s="983"/>
      <c r="J132" s="984"/>
    </row>
    <row r="133" spans="1:34" ht="12.75" customHeight="1">
      <c r="B133" s="339" t="s">
        <v>758</v>
      </c>
      <c r="C133" s="330" t="s">
        <v>730</v>
      </c>
      <c r="D133" s="335" t="s">
        <v>746</v>
      </c>
      <c r="E133" s="336" t="s">
        <v>466</v>
      </c>
      <c r="F133" s="37">
        <v>220</v>
      </c>
      <c r="G133" s="36">
        <v>99.8</v>
      </c>
      <c r="H133" s="302">
        <f t="shared" ref="H133:I139" si="11">ROUND(I133/0.9,0)</f>
        <v>19307</v>
      </c>
      <c r="I133" s="303">
        <f t="shared" si="11"/>
        <v>17376</v>
      </c>
      <c r="J133" s="304">
        <v>15638</v>
      </c>
    </row>
    <row r="134" spans="1:34" ht="12.75" customHeight="1">
      <c r="B134" s="339" t="s">
        <v>758</v>
      </c>
      <c r="C134" s="330" t="s">
        <v>730</v>
      </c>
      <c r="D134" s="335" t="s">
        <v>746</v>
      </c>
      <c r="E134" s="301" t="s">
        <v>468</v>
      </c>
      <c r="F134" s="37">
        <v>220</v>
      </c>
      <c r="G134" s="36">
        <v>99.8</v>
      </c>
      <c r="H134" s="302">
        <f t="shared" si="11"/>
        <v>19307</v>
      </c>
      <c r="I134" s="303">
        <f t="shared" si="11"/>
        <v>17376</v>
      </c>
      <c r="J134" s="304">
        <v>15638</v>
      </c>
    </row>
    <row r="135" spans="1:34" ht="12.75" customHeight="1">
      <c r="B135" s="339" t="s">
        <v>758</v>
      </c>
      <c r="C135" s="330" t="s">
        <v>730</v>
      </c>
      <c r="D135" s="335" t="s">
        <v>746</v>
      </c>
      <c r="E135" s="301" t="s">
        <v>470</v>
      </c>
      <c r="F135" s="37">
        <v>220</v>
      </c>
      <c r="G135" s="36">
        <v>99.8</v>
      </c>
      <c r="H135" s="302">
        <f t="shared" si="11"/>
        <v>20831</v>
      </c>
      <c r="I135" s="303">
        <f t="shared" si="11"/>
        <v>18748</v>
      </c>
      <c r="J135" s="304">
        <v>16873</v>
      </c>
    </row>
    <row r="136" spans="1:34" ht="13.5" customHeight="1">
      <c r="B136" s="339" t="s">
        <v>758</v>
      </c>
      <c r="C136" s="330" t="s">
        <v>730</v>
      </c>
      <c r="D136" s="335" t="s">
        <v>746</v>
      </c>
      <c r="E136" s="301" t="s">
        <v>473</v>
      </c>
      <c r="F136" s="37">
        <v>220</v>
      </c>
      <c r="G136" s="36">
        <v>99.8</v>
      </c>
      <c r="H136" s="302">
        <f t="shared" si="11"/>
        <v>27011</v>
      </c>
      <c r="I136" s="303">
        <f t="shared" si="11"/>
        <v>24310</v>
      </c>
      <c r="J136" s="304">
        <v>21879</v>
      </c>
    </row>
    <row r="137" spans="1:34" ht="12.75" customHeight="1">
      <c r="B137" s="339" t="s">
        <v>758</v>
      </c>
      <c r="C137" s="330" t="s">
        <v>730</v>
      </c>
      <c r="D137" s="335" t="s">
        <v>746</v>
      </c>
      <c r="E137" s="305" t="s">
        <v>474</v>
      </c>
      <c r="F137" s="37">
        <v>220</v>
      </c>
      <c r="G137" s="36">
        <v>99.8</v>
      </c>
      <c r="H137" s="302">
        <f t="shared" si="11"/>
        <v>27011</v>
      </c>
      <c r="I137" s="303">
        <f t="shared" si="11"/>
        <v>24310</v>
      </c>
      <c r="J137" s="304">
        <v>21879</v>
      </c>
    </row>
    <row r="138" spans="1:34" ht="12.75" customHeight="1">
      <c r="B138" s="339" t="s">
        <v>758</v>
      </c>
      <c r="C138" s="330" t="s">
        <v>730</v>
      </c>
      <c r="D138" s="335" t="s">
        <v>746</v>
      </c>
      <c r="E138" s="305" t="s">
        <v>475</v>
      </c>
      <c r="F138" s="37">
        <v>220</v>
      </c>
      <c r="G138" s="36">
        <v>99.8</v>
      </c>
      <c r="H138" s="302">
        <f t="shared" si="11"/>
        <v>27011</v>
      </c>
      <c r="I138" s="303">
        <f t="shared" si="11"/>
        <v>24310</v>
      </c>
      <c r="J138" s="304">
        <v>21879</v>
      </c>
    </row>
    <row r="139" spans="1:34" ht="12.75" customHeight="1">
      <c r="B139" s="339" t="s">
        <v>758</v>
      </c>
      <c r="C139" s="333" t="s">
        <v>730</v>
      </c>
      <c r="D139" s="340" t="s">
        <v>746</v>
      </c>
      <c r="E139" s="318" t="s">
        <v>476</v>
      </c>
      <c r="F139" s="317">
        <v>220</v>
      </c>
      <c r="G139" s="328">
        <v>99.8</v>
      </c>
      <c r="H139" s="341">
        <f t="shared" si="11"/>
        <v>23200</v>
      </c>
      <c r="I139" s="320">
        <f t="shared" si="11"/>
        <v>20880</v>
      </c>
      <c r="J139" s="321">
        <v>18792</v>
      </c>
    </row>
    <row r="140" spans="1:34" s="326" customFormat="1" ht="3.75" customHeight="1">
      <c r="B140" s="342"/>
      <c r="C140" s="343"/>
      <c r="D140" s="344"/>
      <c r="E140" s="324"/>
      <c r="F140" s="277"/>
      <c r="G140" s="325"/>
      <c r="H140" s="325"/>
      <c r="I140" s="325"/>
    </row>
    <row r="141" spans="1:34" ht="13.5" thickBot="1">
      <c r="A141" s="982" t="s">
        <v>759</v>
      </c>
      <c r="B141" s="983"/>
      <c r="C141" s="983"/>
      <c r="D141" s="983"/>
      <c r="E141" s="983"/>
      <c r="F141" s="983"/>
      <c r="G141" s="983"/>
      <c r="H141" s="983"/>
      <c r="I141" s="983"/>
      <c r="J141" s="983"/>
    </row>
    <row r="142" spans="1:34" s="295" customFormat="1" ht="24">
      <c r="B142" s="345" t="s">
        <v>0</v>
      </c>
      <c r="C142" s="346" t="s">
        <v>760</v>
      </c>
      <c r="D142" s="346" t="s">
        <v>20</v>
      </c>
      <c r="E142" s="346" t="s">
        <v>17</v>
      </c>
      <c r="F142" s="346" t="s">
        <v>18</v>
      </c>
      <c r="G142" s="347" t="s">
        <v>19</v>
      </c>
      <c r="H142" s="980" t="s">
        <v>368</v>
      </c>
      <c r="I142" s="981"/>
      <c r="J142" s="981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</row>
    <row r="143" spans="1:34" ht="25.5">
      <c r="B143" s="313" t="s">
        <v>761</v>
      </c>
      <c r="C143" s="313" t="s">
        <v>762</v>
      </c>
      <c r="D143" s="348" t="s">
        <v>481</v>
      </c>
      <c r="E143" s="313" t="s">
        <v>763</v>
      </c>
      <c r="F143" s="37" t="s">
        <v>764</v>
      </c>
      <c r="G143" s="37" t="s">
        <v>765</v>
      </c>
      <c r="H143" s="349">
        <f>ROUND(I143/0.9,0)</f>
        <v>13348</v>
      </c>
      <c r="I143" s="350">
        <f>ROUND(J143/0.9,0)</f>
        <v>12013</v>
      </c>
      <c r="J143" s="351">
        <v>10812</v>
      </c>
    </row>
    <row r="144" spans="1:34" ht="25.5">
      <c r="B144" s="313" t="s">
        <v>761</v>
      </c>
      <c r="C144" s="313" t="s">
        <v>766</v>
      </c>
      <c r="D144" s="352" t="s">
        <v>479</v>
      </c>
      <c r="E144" s="313" t="s">
        <v>763</v>
      </c>
      <c r="F144" s="37" t="s">
        <v>767</v>
      </c>
      <c r="G144" s="37" t="s">
        <v>765</v>
      </c>
      <c r="H144" s="349">
        <f>ROUND(I144/0.9,0)</f>
        <v>13348</v>
      </c>
      <c r="I144" s="350">
        <f>ROUND(J144/0.9,0)</f>
        <v>12013</v>
      </c>
      <c r="J144" s="351">
        <v>10812</v>
      </c>
    </row>
    <row r="147" spans="2:2">
      <c r="B147" s="353" t="s">
        <v>315</v>
      </c>
    </row>
  </sheetData>
  <mergeCells count="13">
    <mergeCell ref="B34:J34"/>
    <mergeCell ref="H1:J1"/>
    <mergeCell ref="B4:J4"/>
    <mergeCell ref="H5:J5"/>
    <mergeCell ref="B18:J18"/>
    <mergeCell ref="H19:J19"/>
    <mergeCell ref="H142:J142"/>
    <mergeCell ref="B60:J60"/>
    <mergeCell ref="B89:J89"/>
    <mergeCell ref="B116:J116"/>
    <mergeCell ref="B124:J124"/>
    <mergeCell ref="B132:J132"/>
    <mergeCell ref="A141:J141"/>
  </mergeCells>
  <pageMargins left="0.7" right="0.7" top="0.75" bottom="0.75" header="0.3" footer="0.3"/>
  <pageSetup paperSize="9" scale="51" orientation="portrait" r:id="rId1"/>
  <rowBreaks count="1" manualBreakCount="1">
    <brk id="88" max="9" man="1"/>
  </rowBreaks>
  <colBreaks count="1" manualBreakCount="1">
    <brk id="1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AB54"/>
  <sheetViews>
    <sheetView showGridLines="0" zoomScale="70" zoomScaleNormal="70" workbookViewId="0">
      <pane ySplit="2" topLeftCell="A3" activePane="bottomLeft" state="frozen"/>
      <selection pane="bottomLeft"/>
    </sheetView>
  </sheetViews>
  <sheetFormatPr defaultRowHeight="12.75"/>
  <cols>
    <col min="1" max="1" width="1" style="1" customWidth="1"/>
    <col min="2" max="2" width="29.140625" style="1" customWidth="1"/>
    <col min="3" max="4" width="53.85546875" style="355" customWidth="1"/>
    <col min="5" max="5" width="23.85546875" style="1" customWidth="1"/>
    <col min="6" max="6" width="12.85546875" style="294" customWidth="1"/>
    <col min="7" max="7" width="11.5703125" style="294" customWidth="1"/>
    <col min="8" max="8" width="11.42578125" style="294" customWidth="1"/>
    <col min="9" max="9" width="11.5703125" style="1" customWidth="1"/>
    <col min="10" max="16384" width="9.140625" style="1"/>
  </cols>
  <sheetData>
    <row r="1" spans="1:28" s="8" customFormat="1" ht="17.25" customHeight="1">
      <c r="A1" s="354"/>
      <c r="B1" s="86"/>
      <c r="C1" s="280"/>
      <c r="D1" s="280"/>
      <c r="E1" s="280"/>
      <c r="F1" s="280"/>
      <c r="G1" s="280"/>
      <c r="H1" s="976" t="s">
        <v>84</v>
      </c>
      <c r="I1" s="976"/>
      <c r="J1" s="977"/>
    </row>
    <row r="2" spans="1:28" s="8" customFormat="1" ht="15.75" customHeight="1">
      <c r="A2" s="354"/>
      <c r="B2" s="281"/>
      <c r="C2" s="282"/>
      <c r="D2" s="283"/>
      <c r="E2" s="280"/>
      <c r="F2" s="280"/>
      <c r="G2" s="280"/>
      <c r="H2" s="284" t="s">
        <v>500</v>
      </c>
      <c r="I2" s="284" t="s">
        <v>501</v>
      </c>
      <c r="J2" s="284" t="s">
        <v>502</v>
      </c>
    </row>
    <row r="3" spans="1:28" ht="4.5" customHeight="1"/>
    <row r="4" spans="1:28" ht="21" customHeight="1">
      <c r="B4" s="988" t="s">
        <v>769</v>
      </c>
      <c r="C4" s="989"/>
      <c r="D4" s="989"/>
      <c r="E4" s="989"/>
      <c r="F4" s="989"/>
      <c r="G4" s="989"/>
      <c r="H4" s="989"/>
      <c r="I4" s="989"/>
      <c r="J4" s="990"/>
    </row>
    <row r="5" spans="1:28" s="295" customFormat="1" ht="24">
      <c r="B5" s="356" t="s">
        <v>0</v>
      </c>
      <c r="C5" s="356" t="s">
        <v>719</v>
      </c>
      <c r="D5" s="356" t="s">
        <v>770</v>
      </c>
      <c r="E5" s="356" t="s">
        <v>20</v>
      </c>
      <c r="F5" s="356" t="s">
        <v>18</v>
      </c>
      <c r="G5" s="356" t="s">
        <v>4</v>
      </c>
      <c r="H5" s="992" t="s">
        <v>368</v>
      </c>
      <c r="I5" s="992"/>
      <c r="J5" s="992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</row>
    <row r="6" spans="1:28" ht="18" customHeight="1">
      <c r="B6" s="298" t="s">
        <v>771</v>
      </c>
      <c r="C6" s="1010" t="s">
        <v>772</v>
      </c>
      <c r="D6" s="1010" t="s">
        <v>773</v>
      </c>
      <c r="E6" s="301" t="s">
        <v>466</v>
      </c>
      <c r="F6" s="37">
        <v>220</v>
      </c>
      <c r="G6" s="37">
        <v>24.8</v>
      </c>
      <c r="H6" s="302">
        <f t="shared" ref="H6:I12" si="0">ROUND(I6/0.9,0)</f>
        <v>2988</v>
      </c>
      <c r="I6" s="303">
        <f t="shared" si="0"/>
        <v>2689</v>
      </c>
      <c r="J6" s="304">
        <v>2420</v>
      </c>
    </row>
    <row r="7" spans="1:28" ht="18" customHeight="1">
      <c r="B7" s="298" t="s">
        <v>771</v>
      </c>
      <c r="C7" s="1010"/>
      <c r="D7" s="1010"/>
      <c r="E7" s="301" t="s">
        <v>468</v>
      </c>
      <c r="F7" s="37">
        <v>220</v>
      </c>
      <c r="G7" s="37">
        <v>24.8</v>
      </c>
      <c r="H7" s="302">
        <f t="shared" si="0"/>
        <v>2988</v>
      </c>
      <c r="I7" s="303">
        <f t="shared" si="0"/>
        <v>2689</v>
      </c>
      <c r="J7" s="304">
        <v>2420</v>
      </c>
    </row>
    <row r="8" spans="1:28" ht="18" customHeight="1">
      <c r="B8" s="298" t="s">
        <v>771</v>
      </c>
      <c r="C8" s="1010"/>
      <c r="D8" s="1010"/>
      <c r="E8" s="305" t="s">
        <v>470</v>
      </c>
      <c r="F8" s="37">
        <v>220</v>
      </c>
      <c r="G8" s="37">
        <v>24.8</v>
      </c>
      <c r="H8" s="302">
        <f t="shared" si="0"/>
        <v>3942</v>
      </c>
      <c r="I8" s="303">
        <f t="shared" si="0"/>
        <v>3548</v>
      </c>
      <c r="J8" s="304">
        <v>3193</v>
      </c>
    </row>
    <row r="9" spans="1:28" ht="18" customHeight="1">
      <c r="B9" s="298" t="s">
        <v>771</v>
      </c>
      <c r="C9" s="1010"/>
      <c r="D9" s="1010"/>
      <c r="E9" s="305" t="s">
        <v>472</v>
      </c>
      <c r="F9" s="37">
        <v>220</v>
      </c>
      <c r="G9" s="37">
        <v>24.8</v>
      </c>
      <c r="H9" s="302">
        <f t="shared" si="0"/>
        <v>3942</v>
      </c>
      <c r="I9" s="303">
        <f t="shared" si="0"/>
        <v>3548</v>
      </c>
      <c r="J9" s="304">
        <v>3193</v>
      </c>
    </row>
    <row r="10" spans="1:28" ht="18" customHeight="1">
      <c r="B10" s="298" t="s">
        <v>771</v>
      </c>
      <c r="C10" s="1010"/>
      <c r="D10" s="1010"/>
      <c r="E10" s="305" t="s">
        <v>473</v>
      </c>
      <c r="F10" s="37">
        <v>220</v>
      </c>
      <c r="G10" s="37">
        <v>24.8</v>
      </c>
      <c r="H10" s="302">
        <f t="shared" si="0"/>
        <v>6079</v>
      </c>
      <c r="I10" s="303">
        <f t="shared" si="0"/>
        <v>5471</v>
      </c>
      <c r="J10" s="304">
        <v>4924</v>
      </c>
    </row>
    <row r="11" spans="1:28" ht="18" customHeight="1">
      <c r="B11" s="298" t="s">
        <v>771</v>
      </c>
      <c r="C11" s="1010"/>
      <c r="D11" s="1010"/>
      <c r="E11" s="305" t="s">
        <v>474</v>
      </c>
      <c r="F11" s="37">
        <v>220</v>
      </c>
      <c r="G11" s="37">
        <v>24.8</v>
      </c>
      <c r="H11" s="302">
        <f t="shared" si="0"/>
        <v>6079</v>
      </c>
      <c r="I11" s="303">
        <f t="shared" si="0"/>
        <v>5471</v>
      </c>
      <c r="J11" s="304">
        <v>4924</v>
      </c>
    </row>
    <row r="12" spans="1:28" ht="18" customHeight="1">
      <c r="B12" s="298" t="s">
        <v>771</v>
      </c>
      <c r="C12" s="1010"/>
      <c r="D12" s="1010"/>
      <c r="E12" s="305" t="s">
        <v>475</v>
      </c>
      <c r="F12" s="37">
        <v>220</v>
      </c>
      <c r="G12" s="37">
        <v>24.8</v>
      </c>
      <c r="H12" s="302">
        <f t="shared" si="0"/>
        <v>6079</v>
      </c>
      <c r="I12" s="303">
        <f t="shared" si="0"/>
        <v>5471</v>
      </c>
      <c r="J12" s="304">
        <v>4924</v>
      </c>
    </row>
    <row r="13" spans="1:28" s="331" customFormat="1" ht="4.5" customHeight="1">
      <c r="B13" s="357"/>
      <c r="C13" s="358"/>
      <c r="D13" s="358"/>
      <c r="F13" s="359"/>
      <c r="G13" s="359"/>
      <c r="H13" s="360"/>
      <c r="I13" s="360"/>
      <c r="J13" s="361"/>
    </row>
    <row r="14" spans="1:28" s="355" customFormat="1" ht="24">
      <c r="B14" s="296" t="s">
        <v>0</v>
      </c>
      <c r="C14" s="296" t="s">
        <v>719</v>
      </c>
      <c r="D14" s="296" t="s">
        <v>770</v>
      </c>
      <c r="E14" s="296" t="s">
        <v>20</v>
      </c>
      <c r="F14" s="296" t="s">
        <v>18</v>
      </c>
      <c r="G14" s="296" t="s">
        <v>4</v>
      </c>
      <c r="H14" s="991" t="s">
        <v>368</v>
      </c>
      <c r="I14" s="991"/>
      <c r="J14" s="991"/>
    </row>
    <row r="15" spans="1:28">
      <c r="B15" s="313" t="s">
        <v>774</v>
      </c>
      <c r="C15" s="1001" t="s">
        <v>775</v>
      </c>
      <c r="D15" s="1001" t="s">
        <v>776</v>
      </c>
      <c r="E15" s="301" t="s">
        <v>466</v>
      </c>
      <c r="F15" s="37">
        <v>220</v>
      </c>
      <c r="G15" s="36">
        <v>13.8</v>
      </c>
      <c r="H15" s="302">
        <f t="shared" ref="H15:I19" si="1">ROUND(I15/0.9,0)</f>
        <v>3424</v>
      </c>
      <c r="I15" s="303">
        <f t="shared" si="1"/>
        <v>3082</v>
      </c>
      <c r="J15" s="304">
        <v>2774</v>
      </c>
    </row>
    <row r="16" spans="1:28">
      <c r="B16" s="313" t="s">
        <v>774</v>
      </c>
      <c r="C16" s="1001"/>
      <c r="D16" s="1001"/>
      <c r="E16" s="301" t="s">
        <v>468</v>
      </c>
      <c r="F16" s="37">
        <v>220</v>
      </c>
      <c r="G16" s="36">
        <v>13.8</v>
      </c>
      <c r="H16" s="302">
        <f t="shared" si="1"/>
        <v>3424</v>
      </c>
      <c r="I16" s="303">
        <f t="shared" si="1"/>
        <v>3082</v>
      </c>
      <c r="J16" s="304">
        <v>2774</v>
      </c>
    </row>
    <row r="17" spans="2:10">
      <c r="B17" s="313" t="s">
        <v>774</v>
      </c>
      <c r="C17" s="1001"/>
      <c r="D17" s="1001"/>
      <c r="E17" s="305" t="s">
        <v>470</v>
      </c>
      <c r="F17" s="37">
        <v>220</v>
      </c>
      <c r="G17" s="36">
        <v>13.8</v>
      </c>
      <c r="H17" s="302">
        <f t="shared" si="1"/>
        <v>3600</v>
      </c>
      <c r="I17" s="303">
        <f t="shared" si="1"/>
        <v>3240</v>
      </c>
      <c r="J17" s="304">
        <v>2916</v>
      </c>
    </row>
    <row r="18" spans="2:10" s="331" customFormat="1" ht="16.5" customHeight="1">
      <c r="B18" s="313" t="s">
        <v>774</v>
      </c>
      <c r="C18" s="1001"/>
      <c r="D18" s="1001"/>
      <c r="E18" s="305" t="s">
        <v>473</v>
      </c>
      <c r="F18" s="37">
        <v>220</v>
      </c>
      <c r="G18" s="36">
        <v>13.8</v>
      </c>
      <c r="H18" s="302">
        <f t="shared" si="1"/>
        <v>3726</v>
      </c>
      <c r="I18" s="303">
        <f t="shared" si="1"/>
        <v>3353</v>
      </c>
      <c r="J18" s="304">
        <v>3018</v>
      </c>
    </row>
    <row r="19" spans="2:10" s="331" customFormat="1" ht="12.75" customHeight="1">
      <c r="B19" s="313" t="s">
        <v>774</v>
      </c>
      <c r="C19" s="1001"/>
      <c r="D19" s="1001"/>
      <c r="E19" s="305" t="s">
        <v>474</v>
      </c>
      <c r="F19" s="37">
        <v>220</v>
      </c>
      <c r="G19" s="36">
        <v>13.8</v>
      </c>
      <c r="H19" s="302">
        <f t="shared" si="1"/>
        <v>3726</v>
      </c>
      <c r="I19" s="303">
        <f t="shared" si="1"/>
        <v>3353</v>
      </c>
      <c r="J19" s="304">
        <v>3018</v>
      </c>
    </row>
    <row r="20" spans="2:10" s="331" customFormat="1" ht="5.25" customHeight="1">
      <c r="B20" s="362"/>
      <c r="C20" s="363"/>
      <c r="D20" s="363"/>
      <c r="F20" s="364"/>
      <c r="G20" s="365"/>
      <c r="H20" s="365"/>
      <c r="I20" s="365"/>
    </row>
    <row r="21" spans="2:10" ht="21" customHeight="1">
      <c r="B21" s="988" t="s">
        <v>777</v>
      </c>
      <c r="C21" s="989"/>
      <c r="D21" s="989"/>
      <c r="E21" s="989"/>
      <c r="F21" s="989"/>
      <c r="G21" s="989"/>
      <c r="H21" s="989"/>
      <c r="I21" s="989"/>
      <c r="J21" s="990"/>
    </row>
    <row r="22" spans="2:10" ht="24">
      <c r="B22" s="356" t="s">
        <v>0</v>
      </c>
      <c r="C22" s="356" t="s">
        <v>719</v>
      </c>
      <c r="D22" s="356" t="s">
        <v>770</v>
      </c>
      <c r="E22" s="356" t="s">
        <v>20</v>
      </c>
      <c r="F22" s="356" t="s">
        <v>18</v>
      </c>
      <c r="G22" s="356" t="s">
        <v>4</v>
      </c>
      <c r="H22" s="992" t="s">
        <v>368</v>
      </c>
      <c r="I22" s="992"/>
      <c r="J22" s="992"/>
    </row>
    <row r="23" spans="2:10" s="331" customFormat="1" ht="12.75" customHeight="1">
      <c r="B23" s="366" t="s">
        <v>771</v>
      </c>
      <c r="C23" s="1002" t="s">
        <v>778</v>
      </c>
      <c r="D23" s="1002" t="s">
        <v>779</v>
      </c>
      <c r="E23" s="301" t="s">
        <v>466</v>
      </c>
      <c r="F23" s="37">
        <v>220</v>
      </c>
      <c r="G23" s="37">
        <v>24.8</v>
      </c>
      <c r="H23" s="302">
        <f t="shared" ref="H23:I29" si="2">ROUND(I23/0.9,0)</f>
        <v>3210</v>
      </c>
      <c r="I23" s="303">
        <f t="shared" si="2"/>
        <v>2889</v>
      </c>
      <c r="J23" s="304">
        <v>2600</v>
      </c>
    </row>
    <row r="24" spans="2:10" s="331" customFormat="1" ht="13.5" customHeight="1">
      <c r="B24" s="366" t="s">
        <v>771</v>
      </c>
      <c r="C24" s="1002"/>
      <c r="D24" s="1002"/>
      <c r="E24" s="301" t="s">
        <v>468</v>
      </c>
      <c r="F24" s="37">
        <v>220</v>
      </c>
      <c r="G24" s="37">
        <v>24.8</v>
      </c>
      <c r="H24" s="302">
        <f t="shared" si="2"/>
        <v>3210</v>
      </c>
      <c r="I24" s="303">
        <f t="shared" si="2"/>
        <v>2889</v>
      </c>
      <c r="J24" s="304">
        <v>2600</v>
      </c>
    </row>
    <row r="25" spans="2:10" ht="16.5" customHeight="1">
      <c r="B25" s="366" t="s">
        <v>771</v>
      </c>
      <c r="C25" s="1002"/>
      <c r="D25" s="1002"/>
      <c r="E25" s="305" t="s">
        <v>470</v>
      </c>
      <c r="F25" s="37">
        <v>220</v>
      </c>
      <c r="G25" s="37">
        <v>24.8</v>
      </c>
      <c r="H25" s="302">
        <f t="shared" si="2"/>
        <v>4159</v>
      </c>
      <c r="I25" s="303">
        <f t="shared" si="2"/>
        <v>3743</v>
      </c>
      <c r="J25" s="304">
        <v>3369</v>
      </c>
    </row>
    <row r="26" spans="2:10" ht="12.75" customHeight="1">
      <c r="B26" s="366" t="s">
        <v>771</v>
      </c>
      <c r="C26" s="1002"/>
      <c r="D26" s="1002"/>
      <c r="E26" s="305" t="s">
        <v>472</v>
      </c>
      <c r="F26" s="37">
        <v>220</v>
      </c>
      <c r="G26" s="37">
        <v>24.8</v>
      </c>
      <c r="H26" s="302">
        <f t="shared" si="2"/>
        <v>4166</v>
      </c>
      <c r="I26" s="303">
        <f t="shared" si="2"/>
        <v>3749</v>
      </c>
      <c r="J26" s="304">
        <v>3374</v>
      </c>
    </row>
    <row r="27" spans="2:10" ht="12.75" customHeight="1">
      <c r="B27" s="366" t="s">
        <v>771</v>
      </c>
      <c r="C27" s="1002"/>
      <c r="D27" s="1002"/>
      <c r="E27" s="305" t="s">
        <v>473</v>
      </c>
      <c r="F27" s="37">
        <v>220</v>
      </c>
      <c r="G27" s="37">
        <v>24.8</v>
      </c>
      <c r="H27" s="302">
        <f t="shared" si="2"/>
        <v>6304</v>
      </c>
      <c r="I27" s="303">
        <f t="shared" si="2"/>
        <v>5674</v>
      </c>
      <c r="J27" s="304">
        <v>5107</v>
      </c>
    </row>
    <row r="28" spans="2:10" ht="12.75" customHeight="1">
      <c r="B28" s="366" t="s">
        <v>771</v>
      </c>
      <c r="C28" s="1002"/>
      <c r="D28" s="1002"/>
      <c r="E28" s="305" t="s">
        <v>474</v>
      </c>
      <c r="F28" s="37">
        <v>220</v>
      </c>
      <c r="G28" s="37">
        <v>24.8</v>
      </c>
      <c r="H28" s="302">
        <f t="shared" si="2"/>
        <v>6304</v>
      </c>
      <c r="I28" s="303">
        <f t="shared" si="2"/>
        <v>5674</v>
      </c>
      <c r="J28" s="304">
        <v>5107</v>
      </c>
    </row>
    <row r="29" spans="2:10" ht="13.5" customHeight="1">
      <c r="B29" s="367" t="s">
        <v>771</v>
      </c>
      <c r="C29" s="1002"/>
      <c r="D29" s="1002"/>
      <c r="E29" s="318" t="s">
        <v>475</v>
      </c>
      <c r="F29" s="317">
        <v>220</v>
      </c>
      <c r="G29" s="317">
        <v>24.8</v>
      </c>
      <c r="H29" s="341">
        <f t="shared" si="2"/>
        <v>6304</v>
      </c>
      <c r="I29" s="320">
        <f t="shared" si="2"/>
        <v>5674</v>
      </c>
      <c r="J29" s="321">
        <v>5107</v>
      </c>
    </row>
    <row r="30" spans="2:10" ht="21" customHeight="1">
      <c r="B30" s="988" t="s">
        <v>483</v>
      </c>
      <c r="C30" s="989"/>
      <c r="D30" s="989"/>
      <c r="E30" s="989"/>
      <c r="F30" s="989"/>
      <c r="G30" s="989"/>
      <c r="H30" s="989"/>
      <c r="I30" s="989"/>
      <c r="J30" s="990"/>
    </row>
    <row r="31" spans="2:10" ht="24.75" thickBot="1">
      <c r="B31" s="356" t="s">
        <v>0</v>
      </c>
      <c r="C31" s="356" t="s">
        <v>719</v>
      </c>
      <c r="D31" s="356" t="s">
        <v>770</v>
      </c>
      <c r="E31" s="356" t="s">
        <v>20</v>
      </c>
      <c r="F31" s="356" t="s">
        <v>18</v>
      </c>
      <c r="G31" s="356" t="s">
        <v>4</v>
      </c>
      <c r="H31" s="992" t="s">
        <v>368</v>
      </c>
      <c r="I31" s="992"/>
      <c r="J31" s="992"/>
    </row>
    <row r="32" spans="2:10" s="170" customFormat="1" ht="15.75" customHeight="1">
      <c r="B32" s="368" t="s">
        <v>780</v>
      </c>
      <c r="C32" s="999" t="s">
        <v>781</v>
      </c>
      <c r="D32" s="999" t="s">
        <v>782</v>
      </c>
      <c r="E32" s="336" t="s">
        <v>466</v>
      </c>
      <c r="F32" s="369">
        <v>220</v>
      </c>
      <c r="G32" s="369">
        <v>14</v>
      </c>
      <c r="H32" s="370">
        <f t="shared" ref="H32:I44" si="3">ROUND(I32/0.9,0)</f>
        <v>6304</v>
      </c>
      <c r="I32" s="371">
        <f t="shared" si="3"/>
        <v>5674</v>
      </c>
      <c r="J32" s="372">
        <v>5107</v>
      </c>
    </row>
    <row r="33" spans="2:10" s="170" customFormat="1" ht="12.75" customHeight="1">
      <c r="B33" s="373" t="s">
        <v>780</v>
      </c>
      <c r="C33" s="1003"/>
      <c r="D33" s="1003"/>
      <c r="E33" s="301" t="s">
        <v>468</v>
      </c>
      <c r="F33" s="37">
        <v>220</v>
      </c>
      <c r="G33" s="37">
        <v>14</v>
      </c>
      <c r="H33" s="341">
        <f t="shared" si="3"/>
        <v>6307</v>
      </c>
      <c r="I33" s="320">
        <f t="shared" si="3"/>
        <v>5676</v>
      </c>
      <c r="J33" s="374">
        <v>5108</v>
      </c>
    </row>
    <row r="34" spans="2:10" s="170" customFormat="1" ht="12.75" customHeight="1">
      <c r="B34" s="373" t="s">
        <v>780</v>
      </c>
      <c r="C34" s="1003"/>
      <c r="D34" s="1003"/>
      <c r="E34" s="305" t="s">
        <v>470</v>
      </c>
      <c r="F34" s="37">
        <v>220</v>
      </c>
      <c r="G34" s="37">
        <v>14</v>
      </c>
      <c r="H34" s="341">
        <f t="shared" si="3"/>
        <v>6308</v>
      </c>
      <c r="I34" s="320">
        <f t="shared" si="3"/>
        <v>5677</v>
      </c>
      <c r="J34" s="374">
        <v>5109</v>
      </c>
    </row>
    <row r="35" spans="2:10" s="170" customFormat="1" ht="12.75" customHeight="1">
      <c r="B35" s="373" t="s">
        <v>780</v>
      </c>
      <c r="C35" s="1003"/>
      <c r="D35" s="1003"/>
      <c r="E35" s="305" t="s">
        <v>472</v>
      </c>
      <c r="F35" s="37">
        <v>220</v>
      </c>
      <c r="G35" s="37">
        <v>14</v>
      </c>
      <c r="H35" s="341">
        <f t="shared" si="3"/>
        <v>6309</v>
      </c>
      <c r="I35" s="320">
        <f t="shared" si="3"/>
        <v>5678</v>
      </c>
      <c r="J35" s="374">
        <v>5110</v>
      </c>
    </row>
    <row r="36" spans="2:10" s="170" customFormat="1" ht="12.75" customHeight="1">
      <c r="B36" s="373" t="s">
        <v>780</v>
      </c>
      <c r="C36" s="1003"/>
      <c r="D36" s="1003"/>
      <c r="E36" s="305" t="s">
        <v>473</v>
      </c>
      <c r="F36" s="37">
        <v>220</v>
      </c>
      <c r="G36" s="37">
        <v>14</v>
      </c>
      <c r="H36" s="341">
        <f t="shared" si="3"/>
        <v>6310</v>
      </c>
      <c r="I36" s="320">
        <f t="shared" si="3"/>
        <v>5679</v>
      </c>
      <c r="J36" s="374">
        <v>5111</v>
      </c>
    </row>
    <row r="37" spans="2:10" s="170" customFormat="1" ht="12.75" customHeight="1">
      <c r="B37" s="373" t="s">
        <v>780</v>
      </c>
      <c r="C37" s="1003"/>
      <c r="D37" s="1003"/>
      <c r="E37" s="305" t="s">
        <v>474</v>
      </c>
      <c r="F37" s="37">
        <v>220</v>
      </c>
      <c r="G37" s="37">
        <v>14</v>
      </c>
      <c r="H37" s="341">
        <f t="shared" si="3"/>
        <v>6311</v>
      </c>
      <c r="I37" s="320">
        <f t="shared" si="3"/>
        <v>5680</v>
      </c>
      <c r="J37" s="374">
        <v>5112</v>
      </c>
    </row>
    <row r="38" spans="2:10" s="170" customFormat="1" ht="13.5" customHeight="1">
      <c r="B38" s="373" t="s">
        <v>780</v>
      </c>
      <c r="C38" s="1003"/>
      <c r="D38" s="1003"/>
      <c r="E38" s="305" t="s">
        <v>475</v>
      </c>
      <c r="F38" s="37">
        <v>220</v>
      </c>
      <c r="G38" s="37">
        <v>14</v>
      </c>
      <c r="H38" s="302">
        <f t="shared" si="3"/>
        <v>6312</v>
      </c>
      <c r="I38" s="303">
        <f t="shared" si="3"/>
        <v>5681</v>
      </c>
      <c r="J38" s="375">
        <v>5113</v>
      </c>
    </row>
    <row r="39" spans="2:10" s="170" customFormat="1" ht="13.5" customHeight="1" thickBot="1">
      <c r="B39" s="376" t="s">
        <v>780</v>
      </c>
      <c r="C39" s="1000"/>
      <c r="D39" s="1000"/>
      <c r="E39" s="337" t="s">
        <v>482</v>
      </c>
      <c r="F39" s="377">
        <v>220</v>
      </c>
      <c r="G39" s="377">
        <v>14</v>
      </c>
      <c r="H39" s="378">
        <f t="shared" si="3"/>
        <v>6313</v>
      </c>
      <c r="I39" s="379">
        <f t="shared" si="3"/>
        <v>5682</v>
      </c>
      <c r="J39" s="380">
        <v>5114</v>
      </c>
    </row>
    <row r="40" spans="2:10" s="170" customFormat="1" ht="13.5" customHeight="1">
      <c r="B40" s="368" t="s">
        <v>783</v>
      </c>
      <c r="C40" s="1004" t="s">
        <v>784</v>
      </c>
      <c r="D40" s="1005"/>
      <c r="E40" s="381" t="s">
        <v>474</v>
      </c>
      <c r="F40" s="369">
        <v>220</v>
      </c>
      <c r="G40" s="382">
        <v>9</v>
      </c>
      <c r="H40" s="383">
        <f t="shared" si="3"/>
        <v>6313</v>
      </c>
      <c r="I40" s="384">
        <f t="shared" si="3"/>
        <v>5682</v>
      </c>
      <c r="J40" s="385">
        <v>5114</v>
      </c>
    </row>
    <row r="41" spans="2:10" s="170" customFormat="1" ht="22.5" customHeight="1">
      <c r="B41" s="373" t="s">
        <v>783</v>
      </c>
      <c r="C41" s="1006"/>
      <c r="D41" s="1007"/>
      <c r="E41" s="305" t="s">
        <v>475</v>
      </c>
      <c r="F41" s="37">
        <v>220</v>
      </c>
      <c r="G41" s="386">
        <v>9</v>
      </c>
      <c r="H41" s="302">
        <f t="shared" si="3"/>
        <v>6316</v>
      </c>
      <c r="I41" s="303">
        <f t="shared" si="3"/>
        <v>5684</v>
      </c>
      <c r="J41" s="375">
        <v>5116</v>
      </c>
    </row>
    <row r="42" spans="2:10" s="170" customFormat="1" ht="18" customHeight="1" thickBot="1">
      <c r="B42" s="376" t="s">
        <v>783</v>
      </c>
      <c r="C42" s="1008"/>
      <c r="D42" s="1009"/>
      <c r="E42" s="387" t="s">
        <v>785</v>
      </c>
      <c r="F42" s="377">
        <v>220</v>
      </c>
      <c r="G42" s="388">
        <v>9</v>
      </c>
      <c r="H42" s="378">
        <f t="shared" si="3"/>
        <v>6320</v>
      </c>
      <c r="I42" s="379">
        <f t="shared" si="3"/>
        <v>5688</v>
      </c>
      <c r="J42" s="380">
        <v>5119</v>
      </c>
    </row>
    <row r="43" spans="2:10" s="170" customFormat="1" ht="12.75" customHeight="1">
      <c r="B43" s="368" t="s">
        <v>786</v>
      </c>
      <c r="C43" s="997" t="s">
        <v>787</v>
      </c>
      <c r="D43" s="999" t="s">
        <v>788</v>
      </c>
      <c r="E43" s="389" t="s">
        <v>474</v>
      </c>
      <c r="F43" s="369">
        <v>220</v>
      </c>
      <c r="G43" s="369">
        <v>12.2</v>
      </c>
      <c r="H43" s="383">
        <f t="shared" si="3"/>
        <v>3514</v>
      </c>
      <c r="I43" s="384">
        <f t="shared" si="3"/>
        <v>3163</v>
      </c>
      <c r="J43" s="385">
        <v>2847</v>
      </c>
    </row>
    <row r="44" spans="2:10" s="170" customFormat="1" ht="12.75" customHeight="1" thickBot="1">
      <c r="B44" s="390" t="s">
        <v>786</v>
      </c>
      <c r="C44" s="998"/>
      <c r="D44" s="1000"/>
      <c r="E44" s="391" t="s">
        <v>475</v>
      </c>
      <c r="F44" s="317">
        <v>220</v>
      </c>
      <c r="G44" s="392">
        <v>12.2</v>
      </c>
      <c r="H44" s="341">
        <f t="shared" si="3"/>
        <v>3514</v>
      </c>
      <c r="I44" s="320">
        <f t="shared" si="3"/>
        <v>3163</v>
      </c>
      <c r="J44" s="374">
        <v>2847</v>
      </c>
    </row>
    <row r="45" spans="2:10" s="331" customFormat="1" ht="12.75" customHeight="1">
      <c r="B45" s="393"/>
      <c r="C45" s="394"/>
      <c r="D45" s="395"/>
      <c r="F45" s="359"/>
      <c r="G45" s="359"/>
      <c r="H45" s="360"/>
      <c r="I45" s="360"/>
      <c r="J45" s="361"/>
    </row>
    <row r="46" spans="2:10" ht="21" customHeight="1">
      <c r="B46" s="994" t="s">
        <v>484</v>
      </c>
      <c r="C46" s="995"/>
      <c r="D46" s="995"/>
      <c r="E46" s="995"/>
      <c r="F46" s="995"/>
      <c r="G46" s="995"/>
      <c r="H46" s="995"/>
      <c r="I46" s="995"/>
      <c r="J46" s="996"/>
    </row>
    <row r="47" spans="2:10" ht="24">
      <c r="B47" s="356" t="s">
        <v>0</v>
      </c>
      <c r="C47" s="356" t="s">
        <v>719</v>
      </c>
      <c r="D47" s="356" t="s">
        <v>770</v>
      </c>
      <c r="E47" s="356" t="s">
        <v>20</v>
      </c>
      <c r="F47" s="356" t="s">
        <v>18</v>
      </c>
      <c r="G47" s="356" t="s">
        <v>4</v>
      </c>
      <c r="H47" s="992" t="s">
        <v>368</v>
      </c>
      <c r="I47" s="992"/>
      <c r="J47" s="992"/>
    </row>
    <row r="48" spans="2:10" ht="30.75" thickBot="1">
      <c r="B48" s="396" t="s">
        <v>789</v>
      </c>
      <c r="C48" s="993" t="s">
        <v>485</v>
      </c>
      <c r="D48" s="993"/>
      <c r="E48" s="301" t="s">
        <v>228</v>
      </c>
      <c r="F48" s="36">
        <v>12</v>
      </c>
      <c r="G48" s="305"/>
      <c r="H48" s="378">
        <f t="shared" ref="H48:I50" si="4">ROUND(I48/0.9,0)</f>
        <v>6433</v>
      </c>
      <c r="I48" s="379">
        <f t="shared" si="4"/>
        <v>5790</v>
      </c>
      <c r="J48" s="380">
        <v>5211</v>
      </c>
    </row>
    <row r="49" spans="2:10" ht="28.5" customHeight="1" thickBot="1">
      <c r="B49" s="396" t="s">
        <v>790</v>
      </c>
      <c r="C49" s="993" t="s">
        <v>486</v>
      </c>
      <c r="D49" s="993"/>
      <c r="E49" s="301" t="s">
        <v>228</v>
      </c>
      <c r="F49" s="36">
        <v>12</v>
      </c>
      <c r="G49" s="305"/>
      <c r="H49" s="378">
        <f t="shared" si="4"/>
        <v>7837</v>
      </c>
      <c r="I49" s="379">
        <f t="shared" si="4"/>
        <v>7053</v>
      </c>
      <c r="J49" s="380">
        <v>6348</v>
      </c>
    </row>
    <row r="50" spans="2:10" ht="63" customHeight="1" thickBot="1">
      <c r="B50" s="396" t="s">
        <v>791</v>
      </c>
      <c r="C50" s="993" t="s">
        <v>487</v>
      </c>
      <c r="D50" s="993"/>
      <c r="E50" s="301" t="s">
        <v>228</v>
      </c>
      <c r="F50" s="36">
        <v>12</v>
      </c>
      <c r="G50" s="305"/>
      <c r="H50" s="378">
        <f t="shared" si="4"/>
        <v>9374</v>
      </c>
      <c r="I50" s="379">
        <f t="shared" si="4"/>
        <v>8437</v>
      </c>
      <c r="J50" s="380">
        <v>7593</v>
      </c>
    </row>
    <row r="51" spans="2:10" ht="21" customHeight="1">
      <c r="B51" s="994" t="s">
        <v>792</v>
      </c>
      <c r="C51" s="995"/>
      <c r="D51" s="995"/>
      <c r="E51" s="995"/>
      <c r="F51" s="995"/>
      <c r="G51" s="995"/>
      <c r="H51" s="995"/>
      <c r="I51" s="995"/>
      <c r="J51" s="996"/>
    </row>
    <row r="52" spans="2:10" ht="24">
      <c r="B52" s="356" t="s">
        <v>0</v>
      </c>
      <c r="C52" s="356" t="s">
        <v>719</v>
      </c>
      <c r="D52" s="356" t="s">
        <v>770</v>
      </c>
      <c r="E52" s="356" t="s">
        <v>20</v>
      </c>
      <c r="F52" s="356" t="s">
        <v>18</v>
      </c>
      <c r="G52" s="356" t="s">
        <v>4</v>
      </c>
      <c r="H52" s="992" t="s">
        <v>368</v>
      </c>
      <c r="I52" s="992"/>
      <c r="J52" s="992"/>
    </row>
    <row r="53" spans="2:10" ht="30">
      <c r="B53" s="396" t="s">
        <v>793</v>
      </c>
      <c r="C53" s="993" t="s">
        <v>488</v>
      </c>
      <c r="D53" s="993"/>
      <c r="E53" s="301" t="s">
        <v>228</v>
      </c>
      <c r="F53" s="36">
        <v>12</v>
      </c>
      <c r="G53" s="36">
        <v>12</v>
      </c>
      <c r="H53" s="302">
        <f>ROUND(I53/0.9,0)</f>
        <v>5703</v>
      </c>
      <c r="I53" s="303">
        <f>ROUND(J53/0.9,0)</f>
        <v>5133</v>
      </c>
      <c r="J53" s="304">
        <v>4620</v>
      </c>
    </row>
    <row r="54" spans="2:10" ht="30">
      <c r="B54" s="396" t="s">
        <v>794</v>
      </c>
      <c r="C54" s="993" t="s">
        <v>489</v>
      </c>
      <c r="D54" s="993"/>
      <c r="E54" s="301" t="s">
        <v>228</v>
      </c>
      <c r="F54" s="36">
        <v>12</v>
      </c>
      <c r="G54" s="36">
        <v>12</v>
      </c>
      <c r="H54" s="302">
        <f>ROUND(I54/0.9,0)</f>
        <v>5703</v>
      </c>
      <c r="I54" s="303">
        <f>ROUND(J54/0.9,0)</f>
        <v>5133</v>
      </c>
      <c r="J54" s="304">
        <v>4620</v>
      </c>
    </row>
  </sheetData>
  <mergeCells count="28">
    <mergeCell ref="H14:J14"/>
    <mergeCell ref="H1:J1"/>
    <mergeCell ref="B4:J4"/>
    <mergeCell ref="H5:J5"/>
    <mergeCell ref="C6:C12"/>
    <mergeCell ref="D6:D12"/>
    <mergeCell ref="C43:C44"/>
    <mergeCell ref="D43:D44"/>
    <mergeCell ref="C15:C19"/>
    <mergeCell ref="D15:D19"/>
    <mergeCell ref="B21:J21"/>
    <mergeCell ref="H22:J22"/>
    <mergeCell ref="C23:C29"/>
    <mergeCell ref="D23:D29"/>
    <mergeCell ref="B30:J30"/>
    <mergeCell ref="H31:J31"/>
    <mergeCell ref="C32:C39"/>
    <mergeCell ref="D32:D39"/>
    <mergeCell ref="C40:D42"/>
    <mergeCell ref="H52:J52"/>
    <mergeCell ref="C53:D53"/>
    <mergeCell ref="C54:D54"/>
    <mergeCell ref="B46:J46"/>
    <mergeCell ref="H47:J47"/>
    <mergeCell ref="C48:D48"/>
    <mergeCell ref="C49:D49"/>
    <mergeCell ref="C50:D50"/>
    <mergeCell ref="B51:J51"/>
  </mergeCells>
  <pageMargins left="0.7" right="0.7" top="0.75" bottom="0.75" header="0.3" footer="0.3"/>
  <pageSetup paperSize="9" scale="40" orientation="portrait" r:id="rId1"/>
  <colBreaks count="1" manualBreakCount="1">
    <brk id="10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CCFF"/>
  </sheetPr>
  <dimension ref="A1:AC69"/>
  <sheetViews>
    <sheetView showGridLines="0" zoomScale="70" zoomScaleNormal="70" workbookViewId="0">
      <pane ySplit="2" topLeftCell="A3" activePane="bottomLeft" state="frozen"/>
      <selection pane="bottomLeft"/>
    </sheetView>
  </sheetViews>
  <sheetFormatPr defaultRowHeight="12.75"/>
  <cols>
    <col min="1" max="1" width="2.140625" style="398" customWidth="1"/>
    <col min="2" max="2" width="26.7109375" style="398" customWidth="1"/>
    <col min="3" max="3" width="59.28515625" style="398" customWidth="1"/>
    <col min="4" max="4" width="18.140625" style="398" customWidth="1"/>
    <col min="5" max="5" width="20" style="398" customWidth="1"/>
    <col min="6" max="6" width="16.140625" style="398" customWidth="1"/>
    <col min="7" max="7" width="11.42578125" style="294" customWidth="1"/>
    <col min="8" max="8" width="11.7109375" style="294" customWidth="1"/>
    <col min="9" max="9" width="11" style="398" customWidth="1"/>
    <col min="10" max="16384" width="9.140625" style="398"/>
  </cols>
  <sheetData>
    <row r="1" spans="1:29" s="556" customFormat="1" ht="17.25" customHeight="1">
      <c r="A1" s="554"/>
      <c r="B1" s="555"/>
      <c r="C1" s="397"/>
      <c r="D1" s="397"/>
      <c r="E1" s="397"/>
      <c r="F1" s="397"/>
      <c r="G1" s="397"/>
      <c r="H1" s="976" t="s">
        <v>84</v>
      </c>
      <c r="I1" s="976"/>
      <c r="J1" s="977"/>
    </row>
    <row r="2" spans="1:29" s="556" customFormat="1" ht="15.75" customHeight="1">
      <c r="A2" s="554"/>
      <c r="B2" s="557"/>
      <c r="C2" s="558"/>
      <c r="D2" s="559"/>
      <c r="E2" s="397"/>
      <c r="F2" s="397"/>
      <c r="G2" s="397"/>
      <c r="H2" s="284" t="s">
        <v>500</v>
      </c>
      <c r="I2" s="284" t="s">
        <v>501</v>
      </c>
      <c r="J2" s="284" t="s">
        <v>502</v>
      </c>
    </row>
    <row r="3" spans="1:29" ht="3.75" customHeight="1"/>
    <row r="4" spans="1:29" ht="21" customHeight="1">
      <c r="B4" s="988" t="s">
        <v>795</v>
      </c>
      <c r="C4" s="989"/>
      <c r="D4" s="989"/>
      <c r="E4" s="989"/>
      <c r="F4" s="989"/>
      <c r="G4" s="989"/>
      <c r="H4" s="989"/>
      <c r="I4" s="989"/>
      <c r="J4" s="990"/>
    </row>
    <row r="5" spans="1:29" s="560" customFormat="1" ht="22.5" customHeight="1" thickBot="1">
      <c r="B5" s="356" t="s">
        <v>0</v>
      </c>
      <c r="C5" s="356" t="s">
        <v>796</v>
      </c>
      <c r="D5" s="356" t="s">
        <v>797</v>
      </c>
      <c r="E5" s="356" t="s">
        <v>720</v>
      </c>
      <c r="F5" s="356" t="s">
        <v>20</v>
      </c>
      <c r="G5" s="356" t="s">
        <v>18</v>
      </c>
      <c r="H5" s="992" t="s">
        <v>368</v>
      </c>
      <c r="I5" s="992"/>
      <c r="J5" s="992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</row>
    <row r="6" spans="1:29">
      <c r="B6" s="562" t="s">
        <v>798</v>
      </c>
      <c r="C6" s="1013" t="s">
        <v>799</v>
      </c>
      <c r="D6" s="399">
        <v>288</v>
      </c>
      <c r="E6" s="400" t="s">
        <v>739</v>
      </c>
      <c r="F6" s="399" t="s">
        <v>224</v>
      </c>
      <c r="G6" s="399">
        <v>220</v>
      </c>
      <c r="H6" s="383">
        <f t="shared" ref="H6:I21" si="0">ROUND(I6/0.9,0)</f>
        <v>2502</v>
      </c>
      <c r="I6" s="384">
        <f t="shared" si="0"/>
        <v>2252</v>
      </c>
      <c r="J6" s="385">
        <v>2027</v>
      </c>
    </row>
    <row r="7" spans="1:29">
      <c r="B7" s="563" t="s">
        <v>798</v>
      </c>
      <c r="C7" s="1001"/>
      <c r="D7" s="36">
        <v>288</v>
      </c>
      <c r="E7" s="300" t="s">
        <v>739</v>
      </c>
      <c r="F7" s="36" t="s">
        <v>225</v>
      </c>
      <c r="G7" s="36">
        <v>220</v>
      </c>
      <c r="H7" s="544">
        <f t="shared" si="0"/>
        <v>2502</v>
      </c>
      <c r="I7" s="491">
        <f t="shared" si="0"/>
        <v>2252</v>
      </c>
      <c r="J7" s="375">
        <v>2027</v>
      </c>
    </row>
    <row r="8" spans="1:29">
      <c r="B8" s="563" t="s">
        <v>798</v>
      </c>
      <c r="C8" s="1001"/>
      <c r="D8" s="36">
        <v>288</v>
      </c>
      <c r="E8" s="300" t="s">
        <v>739</v>
      </c>
      <c r="F8" s="36" t="s">
        <v>226</v>
      </c>
      <c r="G8" s="36">
        <v>220</v>
      </c>
      <c r="H8" s="544">
        <f t="shared" si="0"/>
        <v>2824</v>
      </c>
      <c r="I8" s="491">
        <f t="shared" si="0"/>
        <v>2542</v>
      </c>
      <c r="J8" s="375">
        <v>2288</v>
      </c>
    </row>
    <row r="9" spans="1:29">
      <c r="B9" s="563" t="s">
        <v>798</v>
      </c>
      <c r="C9" s="1001"/>
      <c r="D9" s="386">
        <v>288</v>
      </c>
      <c r="E9" s="300" t="s">
        <v>739</v>
      </c>
      <c r="F9" s="36" t="s">
        <v>227</v>
      </c>
      <c r="G9" s="36">
        <v>220</v>
      </c>
      <c r="H9" s="544">
        <f t="shared" si="0"/>
        <v>2824</v>
      </c>
      <c r="I9" s="491">
        <f t="shared" si="0"/>
        <v>2542</v>
      </c>
      <c r="J9" s="375">
        <v>2288</v>
      </c>
    </row>
    <row r="10" spans="1:29">
      <c r="B10" s="563" t="s">
        <v>798</v>
      </c>
      <c r="C10" s="1001"/>
      <c r="D10" s="386">
        <v>288</v>
      </c>
      <c r="E10" s="300" t="s">
        <v>739</v>
      </c>
      <c r="F10" s="36" t="s">
        <v>228</v>
      </c>
      <c r="G10" s="36">
        <v>220</v>
      </c>
      <c r="H10" s="544">
        <f t="shared" si="0"/>
        <v>3160</v>
      </c>
      <c r="I10" s="491">
        <f t="shared" si="0"/>
        <v>2844</v>
      </c>
      <c r="J10" s="375">
        <v>2560</v>
      </c>
    </row>
    <row r="11" spans="1:29" ht="13.5" thickBot="1">
      <c r="B11" s="564" t="s">
        <v>798</v>
      </c>
      <c r="C11" s="1015"/>
      <c r="D11" s="388">
        <v>288</v>
      </c>
      <c r="E11" s="401" t="s">
        <v>739</v>
      </c>
      <c r="F11" s="402" t="s">
        <v>328</v>
      </c>
      <c r="G11" s="402">
        <v>220</v>
      </c>
      <c r="H11" s="378">
        <f t="shared" si="0"/>
        <v>2743</v>
      </c>
      <c r="I11" s="379">
        <f t="shared" si="0"/>
        <v>2469</v>
      </c>
      <c r="J11" s="380">
        <v>2222</v>
      </c>
    </row>
    <row r="12" spans="1:29">
      <c r="B12" s="565" t="s">
        <v>800</v>
      </c>
      <c r="C12" s="1013" t="s">
        <v>799</v>
      </c>
      <c r="D12" s="399">
        <v>288</v>
      </c>
      <c r="E12" s="400" t="s">
        <v>801</v>
      </c>
      <c r="F12" s="278" t="s">
        <v>224</v>
      </c>
      <c r="G12" s="399">
        <v>220</v>
      </c>
      <c r="H12" s="383">
        <f t="shared" si="0"/>
        <v>2682</v>
      </c>
      <c r="I12" s="384">
        <f t="shared" si="0"/>
        <v>2414</v>
      </c>
      <c r="J12" s="385">
        <v>2173</v>
      </c>
    </row>
    <row r="13" spans="1:29">
      <c r="B13" s="566" t="s">
        <v>800</v>
      </c>
      <c r="C13" s="1001"/>
      <c r="D13" s="36">
        <v>288</v>
      </c>
      <c r="E13" s="300" t="s">
        <v>801</v>
      </c>
      <c r="F13" s="403" t="s">
        <v>225</v>
      </c>
      <c r="G13" s="36">
        <v>220</v>
      </c>
      <c r="H13" s="544">
        <f t="shared" si="0"/>
        <v>2682</v>
      </c>
      <c r="I13" s="491">
        <f t="shared" si="0"/>
        <v>2414</v>
      </c>
      <c r="J13" s="375">
        <v>2173</v>
      </c>
    </row>
    <row r="14" spans="1:29">
      <c r="B14" s="566" t="s">
        <v>800</v>
      </c>
      <c r="C14" s="1001"/>
      <c r="D14" s="386">
        <v>288</v>
      </c>
      <c r="E14" s="300" t="s">
        <v>801</v>
      </c>
      <c r="F14" s="403" t="s">
        <v>226</v>
      </c>
      <c r="G14" s="36">
        <v>220</v>
      </c>
      <c r="H14" s="544">
        <f t="shared" si="0"/>
        <v>3021</v>
      </c>
      <c r="I14" s="491">
        <f t="shared" si="0"/>
        <v>2719</v>
      </c>
      <c r="J14" s="375">
        <v>2447</v>
      </c>
    </row>
    <row r="15" spans="1:29">
      <c r="B15" s="566" t="s">
        <v>800</v>
      </c>
      <c r="C15" s="1001"/>
      <c r="D15" s="36">
        <v>288</v>
      </c>
      <c r="E15" s="300" t="s">
        <v>801</v>
      </c>
      <c r="F15" s="403" t="s">
        <v>227</v>
      </c>
      <c r="G15" s="36">
        <v>220</v>
      </c>
      <c r="H15" s="544">
        <f t="shared" si="0"/>
        <v>3338</v>
      </c>
      <c r="I15" s="491">
        <f t="shared" si="0"/>
        <v>3004</v>
      </c>
      <c r="J15" s="375">
        <v>2704</v>
      </c>
    </row>
    <row r="16" spans="1:29">
      <c r="B16" s="566" t="s">
        <v>800</v>
      </c>
      <c r="C16" s="1001"/>
      <c r="D16" s="36">
        <v>288</v>
      </c>
      <c r="E16" s="300" t="s">
        <v>801</v>
      </c>
      <c r="F16" s="403" t="s">
        <v>228</v>
      </c>
      <c r="G16" s="36">
        <v>220</v>
      </c>
      <c r="H16" s="544">
        <f t="shared" si="0"/>
        <v>3338</v>
      </c>
      <c r="I16" s="491">
        <f t="shared" si="0"/>
        <v>3004</v>
      </c>
      <c r="J16" s="375">
        <v>2704</v>
      </c>
    </row>
    <row r="17" spans="2:10" ht="13.5" thickBot="1">
      <c r="B17" s="567" t="s">
        <v>800</v>
      </c>
      <c r="C17" s="1014"/>
      <c r="D17" s="328">
        <v>288</v>
      </c>
      <c r="E17" s="404" t="s">
        <v>801</v>
      </c>
      <c r="F17" s="405" t="s">
        <v>328</v>
      </c>
      <c r="G17" s="328">
        <v>220</v>
      </c>
      <c r="H17" s="341">
        <f t="shared" si="0"/>
        <v>2941</v>
      </c>
      <c r="I17" s="545">
        <f t="shared" si="0"/>
        <v>2647</v>
      </c>
      <c r="J17" s="374">
        <v>2382</v>
      </c>
    </row>
    <row r="18" spans="2:10">
      <c r="B18" s="565" t="s">
        <v>802</v>
      </c>
      <c r="C18" s="1013" t="s">
        <v>803</v>
      </c>
      <c r="D18" s="406">
        <v>432</v>
      </c>
      <c r="E18" s="400" t="s">
        <v>727</v>
      </c>
      <c r="F18" s="278" t="s">
        <v>224</v>
      </c>
      <c r="G18" s="399">
        <v>220</v>
      </c>
      <c r="H18" s="383">
        <f t="shared" si="0"/>
        <v>3621</v>
      </c>
      <c r="I18" s="384">
        <f t="shared" si="0"/>
        <v>3259</v>
      </c>
      <c r="J18" s="385">
        <v>2933</v>
      </c>
    </row>
    <row r="19" spans="2:10" s="568" customFormat="1" ht="19.5" customHeight="1">
      <c r="B19" s="566" t="s">
        <v>802</v>
      </c>
      <c r="C19" s="1001"/>
      <c r="D19" s="386">
        <v>432</v>
      </c>
      <c r="E19" s="300" t="s">
        <v>727</v>
      </c>
      <c r="F19" s="403" t="s">
        <v>225</v>
      </c>
      <c r="G19" s="36">
        <v>220</v>
      </c>
      <c r="H19" s="544">
        <f t="shared" si="0"/>
        <v>3621</v>
      </c>
      <c r="I19" s="491">
        <f t="shared" si="0"/>
        <v>3259</v>
      </c>
      <c r="J19" s="375">
        <v>2933</v>
      </c>
    </row>
    <row r="20" spans="2:10" s="568" customFormat="1">
      <c r="B20" s="566" t="s">
        <v>802</v>
      </c>
      <c r="C20" s="1001"/>
      <c r="D20" s="386">
        <v>432</v>
      </c>
      <c r="E20" s="300" t="s">
        <v>727</v>
      </c>
      <c r="F20" s="403" t="s">
        <v>226</v>
      </c>
      <c r="G20" s="36">
        <v>220</v>
      </c>
      <c r="H20" s="544">
        <f t="shared" si="0"/>
        <v>4126</v>
      </c>
      <c r="I20" s="491">
        <f t="shared" si="0"/>
        <v>3713</v>
      </c>
      <c r="J20" s="375">
        <v>3342</v>
      </c>
    </row>
    <row r="21" spans="2:10" s="568" customFormat="1" ht="13.5" customHeight="1">
      <c r="B21" s="566" t="s">
        <v>802</v>
      </c>
      <c r="C21" s="1001"/>
      <c r="D21" s="386">
        <v>432</v>
      </c>
      <c r="E21" s="300" t="s">
        <v>727</v>
      </c>
      <c r="F21" s="403" t="s">
        <v>227</v>
      </c>
      <c r="G21" s="36">
        <v>220</v>
      </c>
      <c r="H21" s="544">
        <f t="shared" si="0"/>
        <v>4620</v>
      </c>
      <c r="I21" s="491">
        <f t="shared" si="0"/>
        <v>4158</v>
      </c>
      <c r="J21" s="375">
        <v>3742</v>
      </c>
    </row>
    <row r="22" spans="2:10" s="568" customFormat="1" ht="13.5" customHeight="1">
      <c r="B22" s="566" t="s">
        <v>802</v>
      </c>
      <c r="C22" s="1001"/>
      <c r="D22" s="386">
        <v>432</v>
      </c>
      <c r="E22" s="300" t="s">
        <v>727</v>
      </c>
      <c r="F22" s="403" t="s">
        <v>228</v>
      </c>
      <c r="G22" s="36">
        <v>220</v>
      </c>
      <c r="H22" s="544">
        <f t="shared" ref="H22:I33" si="1">ROUND(I22/0.9,0)</f>
        <v>4620</v>
      </c>
      <c r="I22" s="491">
        <f t="shared" si="1"/>
        <v>4158</v>
      </c>
      <c r="J22" s="375">
        <v>3742</v>
      </c>
    </row>
    <row r="23" spans="2:10" s="568" customFormat="1" ht="13.5" customHeight="1" thickBot="1">
      <c r="B23" s="567" t="s">
        <v>802</v>
      </c>
      <c r="C23" s="1014"/>
      <c r="D23" s="407">
        <v>432</v>
      </c>
      <c r="E23" s="404" t="s">
        <v>727</v>
      </c>
      <c r="F23" s="405" t="s">
        <v>328</v>
      </c>
      <c r="G23" s="328">
        <v>220</v>
      </c>
      <c r="H23" s="341">
        <f t="shared" si="1"/>
        <v>4003</v>
      </c>
      <c r="I23" s="545">
        <f t="shared" si="1"/>
        <v>3603</v>
      </c>
      <c r="J23" s="374">
        <v>3243</v>
      </c>
    </row>
    <row r="24" spans="2:10" s="568" customFormat="1" ht="13.5" customHeight="1">
      <c r="B24" s="569" t="s">
        <v>804</v>
      </c>
      <c r="C24" s="1016" t="s">
        <v>805</v>
      </c>
      <c r="D24" s="406">
        <v>540</v>
      </c>
      <c r="E24" s="400" t="s">
        <v>806</v>
      </c>
      <c r="F24" s="278" t="s">
        <v>224</v>
      </c>
      <c r="G24" s="399">
        <v>220</v>
      </c>
      <c r="H24" s="383">
        <f t="shared" si="1"/>
        <v>4334</v>
      </c>
      <c r="I24" s="384">
        <f t="shared" si="1"/>
        <v>3901</v>
      </c>
      <c r="J24" s="385">
        <v>3511</v>
      </c>
    </row>
    <row r="25" spans="2:10" s="568" customFormat="1" ht="13.5" customHeight="1">
      <c r="B25" s="570" t="s">
        <v>804</v>
      </c>
      <c r="C25" s="1002"/>
      <c r="D25" s="386">
        <v>540</v>
      </c>
      <c r="E25" s="300" t="s">
        <v>806</v>
      </c>
      <c r="F25" s="403" t="s">
        <v>225</v>
      </c>
      <c r="G25" s="36">
        <v>220</v>
      </c>
      <c r="H25" s="544">
        <f t="shared" si="1"/>
        <v>4334</v>
      </c>
      <c r="I25" s="491">
        <f t="shared" si="1"/>
        <v>3901</v>
      </c>
      <c r="J25" s="375">
        <v>3511</v>
      </c>
    </row>
    <row r="26" spans="2:10" s="568" customFormat="1" ht="13.5" customHeight="1">
      <c r="B26" s="570" t="s">
        <v>804</v>
      </c>
      <c r="C26" s="1002"/>
      <c r="D26" s="386">
        <v>540</v>
      </c>
      <c r="E26" s="300" t="s">
        <v>806</v>
      </c>
      <c r="F26" s="403" t="s">
        <v>226</v>
      </c>
      <c r="G26" s="36">
        <v>220</v>
      </c>
      <c r="H26" s="544">
        <f t="shared" si="1"/>
        <v>4971</v>
      </c>
      <c r="I26" s="491">
        <f t="shared" si="1"/>
        <v>4474</v>
      </c>
      <c r="J26" s="375">
        <v>4027</v>
      </c>
    </row>
    <row r="27" spans="2:10" s="568" customFormat="1" ht="13.5" customHeight="1">
      <c r="B27" s="570" t="s">
        <v>804</v>
      </c>
      <c r="C27" s="1002"/>
      <c r="D27" s="386">
        <v>540</v>
      </c>
      <c r="E27" s="300" t="s">
        <v>806</v>
      </c>
      <c r="F27" s="403" t="s">
        <v>227</v>
      </c>
      <c r="G27" s="36">
        <v>220</v>
      </c>
      <c r="H27" s="544">
        <f t="shared" si="1"/>
        <v>5571</v>
      </c>
      <c r="I27" s="491">
        <f t="shared" si="1"/>
        <v>5014</v>
      </c>
      <c r="J27" s="375">
        <v>4513</v>
      </c>
    </row>
    <row r="28" spans="2:10" s="568" customFormat="1" ht="13.5" customHeight="1">
      <c r="B28" s="570" t="s">
        <v>804</v>
      </c>
      <c r="C28" s="1002"/>
      <c r="D28" s="386">
        <v>540</v>
      </c>
      <c r="E28" s="300" t="s">
        <v>806</v>
      </c>
      <c r="F28" s="403" t="s">
        <v>228</v>
      </c>
      <c r="G28" s="36">
        <v>220</v>
      </c>
      <c r="H28" s="544">
        <f t="shared" si="1"/>
        <v>5571</v>
      </c>
      <c r="I28" s="491">
        <f t="shared" si="1"/>
        <v>5014</v>
      </c>
      <c r="J28" s="375">
        <v>4513</v>
      </c>
    </row>
    <row r="29" spans="2:10" s="568" customFormat="1" ht="13.5" customHeight="1" thickBot="1">
      <c r="B29" s="571" t="s">
        <v>804</v>
      </c>
      <c r="C29" s="1017"/>
      <c r="D29" s="407">
        <v>540</v>
      </c>
      <c r="E29" s="404" t="s">
        <v>806</v>
      </c>
      <c r="F29" s="405" t="s">
        <v>328</v>
      </c>
      <c r="G29" s="328">
        <v>220</v>
      </c>
      <c r="H29" s="341">
        <f t="shared" si="1"/>
        <v>4818</v>
      </c>
      <c r="I29" s="545">
        <f t="shared" si="1"/>
        <v>4336</v>
      </c>
      <c r="J29" s="374">
        <v>3902</v>
      </c>
    </row>
    <row r="30" spans="2:10" s="568" customFormat="1" ht="13.5" customHeight="1">
      <c r="B30" s="569" t="s">
        <v>807</v>
      </c>
      <c r="C30" s="999" t="s">
        <v>808</v>
      </c>
      <c r="D30" s="408">
        <v>80</v>
      </c>
      <c r="E30" s="400" t="s">
        <v>809</v>
      </c>
      <c r="F30" s="278" t="s">
        <v>224</v>
      </c>
      <c r="G30" s="399">
        <v>220</v>
      </c>
      <c r="H30" s="383">
        <f t="shared" si="1"/>
        <v>3074</v>
      </c>
      <c r="I30" s="384">
        <f t="shared" si="1"/>
        <v>2767</v>
      </c>
      <c r="J30" s="385">
        <v>2490</v>
      </c>
    </row>
    <row r="31" spans="2:10" s="568" customFormat="1" ht="13.5" customHeight="1">
      <c r="B31" s="570" t="s">
        <v>807</v>
      </c>
      <c r="C31" s="1003"/>
      <c r="D31" s="409">
        <v>80</v>
      </c>
      <c r="E31" s="300" t="s">
        <v>809</v>
      </c>
      <c r="F31" s="403" t="s">
        <v>225</v>
      </c>
      <c r="G31" s="36">
        <v>220</v>
      </c>
      <c r="H31" s="544">
        <f t="shared" si="1"/>
        <v>3074</v>
      </c>
      <c r="I31" s="491">
        <f t="shared" si="1"/>
        <v>2767</v>
      </c>
      <c r="J31" s="375">
        <v>2490</v>
      </c>
    </row>
    <row r="32" spans="2:10" s="568" customFormat="1" ht="13.5" customHeight="1">
      <c r="B32" s="570" t="s">
        <v>807</v>
      </c>
      <c r="C32" s="1003"/>
      <c r="D32" s="409">
        <v>80</v>
      </c>
      <c r="E32" s="300" t="s">
        <v>809</v>
      </c>
      <c r="F32" s="403" t="s">
        <v>226</v>
      </c>
      <c r="G32" s="36">
        <v>220</v>
      </c>
      <c r="H32" s="544">
        <f t="shared" si="1"/>
        <v>3511</v>
      </c>
      <c r="I32" s="491">
        <f t="shared" si="1"/>
        <v>3160</v>
      </c>
      <c r="J32" s="375">
        <v>2844</v>
      </c>
    </row>
    <row r="33" spans="2:29" ht="13.5" customHeight="1" thickBot="1">
      <c r="B33" s="572" t="s">
        <v>807</v>
      </c>
      <c r="C33" s="1000"/>
      <c r="D33" s="279">
        <v>80</v>
      </c>
      <c r="E33" s="401" t="s">
        <v>809</v>
      </c>
      <c r="F33" s="279" t="s">
        <v>228</v>
      </c>
      <c r="G33" s="402">
        <v>220</v>
      </c>
      <c r="H33" s="378">
        <f t="shared" si="1"/>
        <v>3886</v>
      </c>
      <c r="I33" s="379">
        <f t="shared" si="1"/>
        <v>3497</v>
      </c>
      <c r="J33" s="380">
        <v>3147</v>
      </c>
    </row>
    <row r="34" spans="2:29" ht="21" customHeight="1">
      <c r="B34" s="988" t="s">
        <v>810</v>
      </c>
      <c r="C34" s="989"/>
      <c r="D34" s="989"/>
      <c r="E34" s="989"/>
      <c r="F34" s="989"/>
      <c r="G34" s="989"/>
      <c r="H34" s="989"/>
      <c r="I34" s="989"/>
      <c r="J34" s="990"/>
    </row>
    <row r="35" spans="2:29" s="560" customFormat="1" ht="22.5" customHeight="1" thickBot="1">
      <c r="B35" s="356" t="s">
        <v>0</v>
      </c>
      <c r="C35" s="356" t="s">
        <v>796</v>
      </c>
      <c r="D35" s="356" t="s">
        <v>797</v>
      </c>
      <c r="E35" s="356" t="s">
        <v>720</v>
      </c>
      <c r="F35" s="356" t="s">
        <v>20</v>
      </c>
      <c r="G35" s="356" t="s">
        <v>18</v>
      </c>
      <c r="H35" s="992" t="s">
        <v>368</v>
      </c>
      <c r="I35" s="992"/>
      <c r="J35" s="992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</row>
    <row r="36" spans="2:29" s="573" customFormat="1" ht="13.5" customHeight="1">
      <c r="B36" s="574" t="s">
        <v>811</v>
      </c>
      <c r="C36" s="1013" t="s">
        <v>812</v>
      </c>
      <c r="D36" s="408">
        <v>288</v>
      </c>
      <c r="E36" s="400" t="s">
        <v>739</v>
      </c>
      <c r="F36" s="278" t="s">
        <v>224</v>
      </c>
      <c r="G36" s="399">
        <v>220</v>
      </c>
      <c r="H36" s="383">
        <f t="shared" ref="H36:I51" si="2">ROUND(I36/0.9,0)</f>
        <v>2727</v>
      </c>
      <c r="I36" s="384">
        <f t="shared" si="2"/>
        <v>2454</v>
      </c>
      <c r="J36" s="385">
        <v>2209</v>
      </c>
    </row>
    <row r="37" spans="2:29" s="573" customFormat="1" ht="13.5" customHeight="1">
      <c r="B37" s="575" t="s">
        <v>811</v>
      </c>
      <c r="C37" s="1001"/>
      <c r="D37" s="409">
        <v>288</v>
      </c>
      <c r="E37" s="300" t="s">
        <v>739</v>
      </c>
      <c r="F37" s="403" t="s">
        <v>225</v>
      </c>
      <c r="G37" s="36">
        <v>220</v>
      </c>
      <c r="H37" s="544">
        <f t="shared" si="2"/>
        <v>2727</v>
      </c>
      <c r="I37" s="491">
        <f t="shared" si="2"/>
        <v>2454</v>
      </c>
      <c r="J37" s="375">
        <v>2209</v>
      </c>
    </row>
    <row r="38" spans="2:29" s="573" customFormat="1" ht="13.5" customHeight="1">
      <c r="B38" s="575" t="s">
        <v>811</v>
      </c>
      <c r="C38" s="1001"/>
      <c r="D38" s="409">
        <v>288</v>
      </c>
      <c r="E38" s="300" t="s">
        <v>739</v>
      </c>
      <c r="F38" s="403" t="s">
        <v>226</v>
      </c>
      <c r="G38" s="36">
        <v>220</v>
      </c>
      <c r="H38" s="544">
        <f t="shared" si="2"/>
        <v>3048</v>
      </c>
      <c r="I38" s="491">
        <f t="shared" si="2"/>
        <v>2743</v>
      </c>
      <c r="J38" s="375">
        <v>2469</v>
      </c>
    </row>
    <row r="39" spans="2:29" s="573" customFormat="1" ht="13.5" customHeight="1">
      <c r="B39" s="575" t="s">
        <v>811</v>
      </c>
      <c r="C39" s="1001"/>
      <c r="D39" s="409">
        <v>288</v>
      </c>
      <c r="E39" s="300" t="s">
        <v>739</v>
      </c>
      <c r="F39" s="403" t="s">
        <v>227</v>
      </c>
      <c r="G39" s="36">
        <v>220</v>
      </c>
      <c r="H39" s="544">
        <f t="shared" si="2"/>
        <v>3324</v>
      </c>
      <c r="I39" s="491">
        <f t="shared" si="2"/>
        <v>2992</v>
      </c>
      <c r="J39" s="375">
        <v>2693</v>
      </c>
    </row>
    <row r="40" spans="2:29" s="573" customFormat="1" ht="13.5" customHeight="1">
      <c r="B40" s="575" t="s">
        <v>811</v>
      </c>
      <c r="C40" s="1001"/>
      <c r="D40" s="409">
        <v>288</v>
      </c>
      <c r="E40" s="300" t="s">
        <v>739</v>
      </c>
      <c r="F40" s="403" t="s">
        <v>228</v>
      </c>
      <c r="G40" s="36">
        <v>220</v>
      </c>
      <c r="H40" s="544">
        <f t="shared" si="2"/>
        <v>3324</v>
      </c>
      <c r="I40" s="491">
        <f t="shared" si="2"/>
        <v>2992</v>
      </c>
      <c r="J40" s="375">
        <v>2693</v>
      </c>
    </row>
    <row r="41" spans="2:29" s="573" customFormat="1" ht="13.5" customHeight="1" thickBot="1">
      <c r="B41" s="576" t="s">
        <v>811</v>
      </c>
      <c r="C41" s="1014"/>
      <c r="D41" s="410">
        <v>288</v>
      </c>
      <c r="E41" s="404" t="s">
        <v>739</v>
      </c>
      <c r="F41" s="405" t="s">
        <v>328</v>
      </c>
      <c r="G41" s="328">
        <v>220</v>
      </c>
      <c r="H41" s="341">
        <f t="shared" si="2"/>
        <v>2959</v>
      </c>
      <c r="I41" s="545">
        <f t="shared" si="2"/>
        <v>2663</v>
      </c>
      <c r="J41" s="374">
        <v>2397</v>
      </c>
    </row>
    <row r="42" spans="2:29" s="573" customFormat="1" ht="13.5" customHeight="1">
      <c r="B42" s="577" t="s">
        <v>813</v>
      </c>
      <c r="C42" s="1018" t="s">
        <v>814</v>
      </c>
      <c r="D42" s="408">
        <v>288</v>
      </c>
      <c r="E42" s="400" t="s">
        <v>801</v>
      </c>
      <c r="F42" s="278" t="s">
        <v>224</v>
      </c>
      <c r="G42" s="399">
        <v>220</v>
      </c>
      <c r="H42" s="383">
        <f t="shared" si="2"/>
        <v>2879</v>
      </c>
      <c r="I42" s="384">
        <f t="shared" si="2"/>
        <v>2591</v>
      </c>
      <c r="J42" s="385">
        <v>2332</v>
      </c>
    </row>
    <row r="43" spans="2:29" s="573" customFormat="1" ht="13.5" customHeight="1">
      <c r="B43" s="578" t="s">
        <v>813</v>
      </c>
      <c r="C43" s="1019"/>
      <c r="D43" s="409">
        <v>288</v>
      </c>
      <c r="E43" s="300" t="s">
        <v>801</v>
      </c>
      <c r="F43" s="403" t="s">
        <v>225</v>
      </c>
      <c r="G43" s="36">
        <v>220</v>
      </c>
      <c r="H43" s="544">
        <f t="shared" si="2"/>
        <v>2879</v>
      </c>
      <c r="I43" s="491">
        <f t="shared" si="2"/>
        <v>2591</v>
      </c>
      <c r="J43" s="375">
        <v>2332</v>
      </c>
    </row>
    <row r="44" spans="2:29" ht="13.5" customHeight="1">
      <c r="B44" s="578" t="s">
        <v>813</v>
      </c>
      <c r="C44" s="1019"/>
      <c r="D44" s="409">
        <v>288</v>
      </c>
      <c r="E44" s="300" t="s">
        <v>801</v>
      </c>
      <c r="F44" s="403" t="s">
        <v>226</v>
      </c>
      <c r="G44" s="328">
        <v>220</v>
      </c>
      <c r="H44" s="544">
        <f t="shared" si="2"/>
        <v>3219</v>
      </c>
      <c r="I44" s="491">
        <f t="shared" si="2"/>
        <v>2897</v>
      </c>
      <c r="J44" s="375">
        <v>2607</v>
      </c>
    </row>
    <row r="45" spans="2:29" ht="13.5" customHeight="1">
      <c r="B45" s="578" t="s">
        <v>813</v>
      </c>
      <c r="C45" s="1019"/>
      <c r="D45" s="409">
        <v>288</v>
      </c>
      <c r="E45" s="300" t="s">
        <v>801</v>
      </c>
      <c r="F45" s="403" t="s">
        <v>227</v>
      </c>
      <c r="G45" s="36">
        <v>220</v>
      </c>
      <c r="H45" s="544">
        <f t="shared" si="2"/>
        <v>3556</v>
      </c>
      <c r="I45" s="491">
        <f t="shared" si="2"/>
        <v>3200</v>
      </c>
      <c r="J45" s="375">
        <v>2880</v>
      </c>
    </row>
    <row r="46" spans="2:29" ht="13.5" customHeight="1">
      <c r="B46" s="578" t="s">
        <v>813</v>
      </c>
      <c r="C46" s="1019"/>
      <c r="D46" s="409">
        <v>288</v>
      </c>
      <c r="E46" s="300" t="s">
        <v>801</v>
      </c>
      <c r="F46" s="403" t="s">
        <v>228</v>
      </c>
      <c r="G46" s="36">
        <v>220</v>
      </c>
      <c r="H46" s="544">
        <f t="shared" si="2"/>
        <v>3556</v>
      </c>
      <c r="I46" s="491">
        <f t="shared" si="2"/>
        <v>3200</v>
      </c>
      <c r="J46" s="375">
        <v>2880</v>
      </c>
    </row>
    <row r="47" spans="2:29" ht="13.5" customHeight="1" thickBot="1">
      <c r="B47" s="579" t="s">
        <v>813</v>
      </c>
      <c r="C47" s="1019"/>
      <c r="D47" s="410">
        <v>288</v>
      </c>
      <c r="E47" s="404" t="s">
        <v>801</v>
      </c>
      <c r="F47" s="405" t="s">
        <v>328</v>
      </c>
      <c r="G47" s="328">
        <v>220</v>
      </c>
      <c r="H47" s="341">
        <f t="shared" si="2"/>
        <v>3133</v>
      </c>
      <c r="I47" s="545">
        <f t="shared" si="2"/>
        <v>2820</v>
      </c>
      <c r="J47" s="374">
        <v>2538</v>
      </c>
    </row>
    <row r="48" spans="2:29" s="573" customFormat="1" ht="13.5" customHeight="1">
      <c r="B48" s="574" t="s">
        <v>815</v>
      </c>
      <c r="C48" s="1011" t="s">
        <v>814</v>
      </c>
      <c r="D48" s="406">
        <v>432</v>
      </c>
      <c r="E48" s="400" t="s">
        <v>727</v>
      </c>
      <c r="F48" s="278" t="s">
        <v>224</v>
      </c>
      <c r="G48" s="399">
        <v>220</v>
      </c>
      <c r="H48" s="383">
        <f t="shared" si="2"/>
        <v>3843</v>
      </c>
      <c r="I48" s="384">
        <f t="shared" si="2"/>
        <v>3459</v>
      </c>
      <c r="J48" s="385">
        <v>3113</v>
      </c>
    </row>
    <row r="49" spans="2:10" s="573" customFormat="1" ht="13.5" customHeight="1">
      <c r="B49" s="575" t="s">
        <v>815</v>
      </c>
      <c r="C49" s="1010"/>
      <c r="D49" s="386">
        <v>432</v>
      </c>
      <c r="E49" s="300" t="s">
        <v>727</v>
      </c>
      <c r="F49" s="403" t="s">
        <v>225</v>
      </c>
      <c r="G49" s="36">
        <v>220</v>
      </c>
      <c r="H49" s="544">
        <f t="shared" si="2"/>
        <v>3843</v>
      </c>
      <c r="I49" s="491">
        <f t="shared" si="2"/>
        <v>3459</v>
      </c>
      <c r="J49" s="375">
        <v>3113</v>
      </c>
    </row>
    <row r="50" spans="2:10" s="573" customFormat="1" ht="13.5" customHeight="1">
      <c r="B50" s="575" t="s">
        <v>815</v>
      </c>
      <c r="C50" s="1010"/>
      <c r="D50" s="386">
        <v>432</v>
      </c>
      <c r="E50" s="300" t="s">
        <v>727</v>
      </c>
      <c r="F50" s="403" t="s">
        <v>226</v>
      </c>
      <c r="G50" s="36">
        <v>220</v>
      </c>
      <c r="H50" s="544">
        <f t="shared" si="2"/>
        <v>4403</v>
      </c>
      <c r="I50" s="491">
        <f t="shared" si="2"/>
        <v>3963</v>
      </c>
      <c r="J50" s="375">
        <v>3567</v>
      </c>
    </row>
    <row r="51" spans="2:10" s="573" customFormat="1" ht="13.5" customHeight="1">
      <c r="B51" s="575" t="s">
        <v>815</v>
      </c>
      <c r="C51" s="1010"/>
      <c r="D51" s="386">
        <v>432</v>
      </c>
      <c r="E51" s="300" t="s">
        <v>727</v>
      </c>
      <c r="F51" s="403" t="s">
        <v>227</v>
      </c>
      <c r="G51" s="36">
        <v>220</v>
      </c>
      <c r="H51" s="544">
        <f t="shared" si="2"/>
        <v>4860</v>
      </c>
      <c r="I51" s="491">
        <f t="shared" si="2"/>
        <v>4374</v>
      </c>
      <c r="J51" s="375">
        <v>3937</v>
      </c>
    </row>
    <row r="52" spans="2:10" s="573" customFormat="1" ht="13.5" customHeight="1">
      <c r="B52" s="575" t="s">
        <v>815</v>
      </c>
      <c r="C52" s="1010"/>
      <c r="D52" s="386">
        <v>432</v>
      </c>
      <c r="E52" s="300" t="s">
        <v>727</v>
      </c>
      <c r="F52" s="403" t="s">
        <v>228</v>
      </c>
      <c r="G52" s="36">
        <v>220</v>
      </c>
      <c r="H52" s="544">
        <f t="shared" ref="H52:I67" si="3">ROUND(I52/0.9,0)</f>
        <v>4860</v>
      </c>
      <c r="I52" s="491">
        <f t="shared" si="3"/>
        <v>4374</v>
      </c>
      <c r="J52" s="375">
        <v>3937</v>
      </c>
    </row>
    <row r="53" spans="2:10" s="573" customFormat="1" ht="13.5" customHeight="1" thickBot="1">
      <c r="B53" s="576" t="s">
        <v>815</v>
      </c>
      <c r="C53" s="1012"/>
      <c r="D53" s="407">
        <v>432</v>
      </c>
      <c r="E53" s="404" t="s">
        <v>727</v>
      </c>
      <c r="F53" s="405" t="s">
        <v>328</v>
      </c>
      <c r="G53" s="328">
        <v>220</v>
      </c>
      <c r="H53" s="341">
        <f t="shared" si="3"/>
        <v>4234</v>
      </c>
      <c r="I53" s="545">
        <f t="shared" si="3"/>
        <v>3811</v>
      </c>
      <c r="J53" s="374">
        <v>3430</v>
      </c>
    </row>
    <row r="54" spans="2:10" s="573" customFormat="1" ht="13.5" customHeight="1" thickBot="1">
      <c r="B54" s="574" t="s">
        <v>816</v>
      </c>
      <c r="C54" s="1013" t="s">
        <v>817</v>
      </c>
      <c r="D54" s="406">
        <v>504</v>
      </c>
      <c r="E54" s="400" t="s">
        <v>818</v>
      </c>
      <c r="F54" s="278" t="s">
        <v>490</v>
      </c>
      <c r="G54" s="399">
        <v>220</v>
      </c>
      <c r="H54" s="383">
        <f t="shared" si="3"/>
        <v>3522</v>
      </c>
      <c r="I54" s="384">
        <f t="shared" si="3"/>
        <v>3170</v>
      </c>
      <c r="J54" s="385">
        <v>2853</v>
      </c>
    </row>
    <row r="55" spans="2:10" s="573" customFormat="1" ht="13.5" customHeight="1" thickBot="1">
      <c r="B55" s="574" t="s">
        <v>816</v>
      </c>
      <c r="C55" s="1001"/>
      <c r="D55" s="386">
        <v>504</v>
      </c>
      <c r="E55" s="300" t="s">
        <v>818</v>
      </c>
      <c r="F55" s="403" t="s">
        <v>491</v>
      </c>
      <c r="G55" s="36">
        <v>220</v>
      </c>
      <c r="H55" s="544">
        <f t="shared" si="3"/>
        <v>3522</v>
      </c>
      <c r="I55" s="491">
        <f t="shared" si="3"/>
        <v>3170</v>
      </c>
      <c r="J55" s="375">
        <v>2853</v>
      </c>
    </row>
    <row r="56" spans="2:10" ht="13.5" customHeight="1" thickBot="1">
      <c r="B56" s="574" t="s">
        <v>816</v>
      </c>
      <c r="C56" s="1001"/>
      <c r="D56" s="386">
        <v>504</v>
      </c>
      <c r="E56" s="300" t="s">
        <v>818</v>
      </c>
      <c r="F56" s="403" t="s">
        <v>492</v>
      </c>
      <c r="G56" s="36">
        <v>220</v>
      </c>
      <c r="H56" s="544">
        <f t="shared" si="3"/>
        <v>3522</v>
      </c>
      <c r="I56" s="491">
        <f t="shared" si="3"/>
        <v>3170</v>
      </c>
      <c r="J56" s="375">
        <v>2853</v>
      </c>
    </row>
    <row r="57" spans="2:10" ht="13.5" customHeight="1" thickBot="1">
      <c r="B57" s="574" t="s">
        <v>816</v>
      </c>
      <c r="C57" s="1001"/>
      <c r="D57" s="386">
        <v>504</v>
      </c>
      <c r="E57" s="300" t="s">
        <v>818</v>
      </c>
      <c r="F57" s="403" t="s">
        <v>493</v>
      </c>
      <c r="G57" s="36">
        <v>220</v>
      </c>
      <c r="H57" s="544">
        <f t="shared" si="3"/>
        <v>5166</v>
      </c>
      <c r="I57" s="491">
        <f t="shared" si="3"/>
        <v>4649</v>
      </c>
      <c r="J57" s="375">
        <v>4184</v>
      </c>
    </row>
    <row r="58" spans="2:10" ht="13.5" customHeight="1" thickBot="1">
      <c r="B58" s="574" t="s">
        <v>816</v>
      </c>
      <c r="C58" s="1001"/>
      <c r="D58" s="386">
        <v>504</v>
      </c>
      <c r="E58" s="300" t="s">
        <v>818</v>
      </c>
      <c r="F58" s="403" t="s">
        <v>494</v>
      </c>
      <c r="G58" s="36">
        <v>220</v>
      </c>
      <c r="H58" s="544">
        <f t="shared" si="3"/>
        <v>6316</v>
      </c>
      <c r="I58" s="491">
        <f t="shared" si="3"/>
        <v>5684</v>
      </c>
      <c r="J58" s="375">
        <v>5116</v>
      </c>
    </row>
    <row r="59" spans="2:10" ht="13.5" customHeight="1" thickBot="1">
      <c r="B59" s="574" t="s">
        <v>816</v>
      </c>
      <c r="C59" s="1001"/>
      <c r="D59" s="386">
        <v>504</v>
      </c>
      <c r="E59" s="300" t="s">
        <v>818</v>
      </c>
      <c r="F59" s="403" t="s">
        <v>495</v>
      </c>
      <c r="G59" s="36">
        <v>220</v>
      </c>
      <c r="H59" s="544">
        <f t="shared" si="3"/>
        <v>4997</v>
      </c>
      <c r="I59" s="491">
        <f t="shared" si="3"/>
        <v>4497</v>
      </c>
      <c r="J59" s="375">
        <v>4047</v>
      </c>
    </row>
    <row r="60" spans="2:10" ht="13.5" customHeight="1" thickBot="1">
      <c r="B60" s="574" t="s">
        <v>816</v>
      </c>
      <c r="C60" s="1001"/>
      <c r="D60" s="386">
        <v>504</v>
      </c>
      <c r="E60" s="300" t="s">
        <v>818</v>
      </c>
      <c r="F60" s="403" t="s">
        <v>496</v>
      </c>
      <c r="G60" s="36">
        <v>220</v>
      </c>
      <c r="H60" s="544">
        <f t="shared" si="3"/>
        <v>2711</v>
      </c>
      <c r="I60" s="491">
        <f t="shared" si="3"/>
        <v>2440</v>
      </c>
      <c r="J60" s="375">
        <v>2196</v>
      </c>
    </row>
    <row r="61" spans="2:10" ht="13.5" customHeight="1" thickBot="1">
      <c r="B61" s="574" t="s">
        <v>816</v>
      </c>
      <c r="C61" s="1001"/>
      <c r="D61" s="386">
        <v>504</v>
      </c>
      <c r="E61" s="300" t="s">
        <v>818</v>
      </c>
      <c r="F61" s="403" t="s">
        <v>497</v>
      </c>
      <c r="G61" s="36">
        <v>220</v>
      </c>
      <c r="H61" s="544">
        <f t="shared" si="3"/>
        <v>3897</v>
      </c>
      <c r="I61" s="491">
        <f t="shared" si="3"/>
        <v>3507</v>
      </c>
      <c r="J61" s="375">
        <v>3156</v>
      </c>
    </row>
    <row r="62" spans="2:10" ht="13.5" customHeight="1" thickBot="1">
      <c r="B62" s="574" t="s">
        <v>816</v>
      </c>
      <c r="C62" s="1001"/>
      <c r="D62" s="386">
        <v>504</v>
      </c>
      <c r="E62" s="300" t="s">
        <v>818</v>
      </c>
      <c r="F62" s="403" t="s">
        <v>498</v>
      </c>
      <c r="G62" s="36">
        <v>220</v>
      </c>
      <c r="H62" s="544">
        <f t="shared" si="3"/>
        <v>3897</v>
      </c>
      <c r="I62" s="491">
        <f t="shared" si="3"/>
        <v>3507</v>
      </c>
      <c r="J62" s="375">
        <v>3156</v>
      </c>
    </row>
    <row r="63" spans="2:10" ht="13.5" customHeight="1" thickBot="1">
      <c r="B63" s="580" t="s">
        <v>816</v>
      </c>
      <c r="C63" s="1014"/>
      <c r="D63" s="407">
        <v>504</v>
      </c>
      <c r="E63" s="404" t="s">
        <v>818</v>
      </c>
      <c r="F63" s="405" t="s">
        <v>499</v>
      </c>
      <c r="G63" s="328">
        <v>220</v>
      </c>
      <c r="H63" s="341">
        <f t="shared" si="3"/>
        <v>3726</v>
      </c>
      <c r="I63" s="545">
        <f t="shared" si="3"/>
        <v>3353</v>
      </c>
      <c r="J63" s="374">
        <v>3018</v>
      </c>
    </row>
    <row r="64" spans="2:10" ht="13.5" customHeight="1" thickBot="1">
      <c r="B64" s="574" t="s">
        <v>819</v>
      </c>
      <c r="C64" s="1013" t="s">
        <v>820</v>
      </c>
      <c r="D64" s="406">
        <v>540</v>
      </c>
      <c r="E64" s="400" t="s">
        <v>806</v>
      </c>
      <c r="F64" s="278" t="s">
        <v>224</v>
      </c>
      <c r="G64" s="399">
        <v>220</v>
      </c>
      <c r="H64" s="383">
        <f t="shared" si="3"/>
        <v>4571</v>
      </c>
      <c r="I64" s="384">
        <f t="shared" si="3"/>
        <v>4114</v>
      </c>
      <c r="J64" s="385">
        <v>3703</v>
      </c>
    </row>
    <row r="65" spans="2:10" ht="13.5" customHeight="1" thickBot="1">
      <c r="B65" s="575" t="s">
        <v>819</v>
      </c>
      <c r="C65" s="1001"/>
      <c r="D65" s="386">
        <v>540</v>
      </c>
      <c r="E65" s="300" t="s">
        <v>806</v>
      </c>
      <c r="F65" s="403" t="s">
        <v>225</v>
      </c>
      <c r="G65" s="36">
        <v>220</v>
      </c>
      <c r="H65" s="383">
        <f t="shared" si="3"/>
        <v>4571</v>
      </c>
      <c r="I65" s="384">
        <f t="shared" si="3"/>
        <v>4114</v>
      </c>
      <c r="J65" s="385">
        <v>3703</v>
      </c>
    </row>
    <row r="66" spans="2:10" ht="13.5" customHeight="1" thickBot="1">
      <c r="B66" s="575" t="s">
        <v>819</v>
      </c>
      <c r="C66" s="1001"/>
      <c r="D66" s="386">
        <v>540</v>
      </c>
      <c r="E66" s="300" t="s">
        <v>806</v>
      </c>
      <c r="F66" s="403" t="s">
        <v>226</v>
      </c>
      <c r="G66" s="36">
        <v>220</v>
      </c>
      <c r="H66" s="383">
        <f t="shared" si="3"/>
        <v>5232</v>
      </c>
      <c r="I66" s="384">
        <f t="shared" si="3"/>
        <v>4709</v>
      </c>
      <c r="J66" s="385">
        <v>4238</v>
      </c>
    </row>
    <row r="67" spans="2:10" ht="13.5" customHeight="1" thickBot="1">
      <c r="B67" s="575" t="s">
        <v>819</v>
      </c>
      <c r="C67" s="1001"/>
      <c r="D67" s="386">
        <v>540</v>
      </c>
      <c r="E67" s="300" t="s">
        <v>806</v>
      </c>
      <c r="F67" s="403" t="s">
        <v>227</v>
      </c>
      <c r="G67" s="328">
        <v>220</v>
      </c>
      <c r="H67" s="383">
        <f t="shared" si="3"/>
        <v>5842</v>
      </c>
      <c r="I67" s="384">
        <f t="shared" si="3"/>
        <v>5258</v>
      </c>
      <c r="J67" s="385">
        <v>4732</v>
      </c>
    </row>
    <row r="68" spans="2:10" ht="15.75" thickBot="1">
      <c r="B68" s="575" t="s">
        <v>819</v>
      </c>
      <c r="C68" s="1001"/>
      <c r="D68" s="386">
        <v>540</v>
      </c>
      <c r="E68" s="300" t="s">
        <v>806</v>
      </c>
      <c r="F68" s="403" t="s">
        <v>228</v>
      </c>
      <c r="G68" s="36">
        <v>220</v>
      </c>
      <c r="H68" s="383">
        <f>ROUND(I68/0.9,0)</f>
        <v>5842</v>
      </c>
      <c r="I68" s="384">
        <f>ROUND(J68/0.9,0)</f>
        <v>5258</v>
      </c>
      <c r="J68" s="385">
        <v>4732</v>
      </c>
    </row>
    <row r="69" spans="2:10" ht="15.75" thickBot="1">
      <c r="B69" s="581" t="s">
        <v>819</v>
      </c>
      <c r="C69" s="1015"/>
      <c r="D69" s="388">
        <v>540</v>
      </c>
      <c r="E69" s="401" t="s">
        <v>806</v>
      </c>
      <c r="F69" s="279" t="s">
        <v>328</v>
      </c>
      <c r="G69" s="402">
        <v>220</v>
      </c>
      <c r="H69" s="411">
        <f>ROUND(I69/0.9,0)</f>
        <v>5063</v>
      </c>
      <c r="I69" s="412">
        <f>ROUND(J69/0.9,0)</f>
        <v>4557</v>
      </c>
      <c r="J69" s="413">
        <v>4101</v>
      </c>
    </row>
  </sheetData>
  <mergeCells count="15">
    <mergeCell ref="C18:C23"/>
    <mergeCell ref="H1:J1"/>
    <mergeCell ref="B4:J4"/>
    <mergeCell ref="H5:J5"/>
    <mergeCell ref="C6:C11"/>
    <mergeCell ref="C12:C17"/>
    <mergeCell ref="C48:C53"/>
    <mergeCell ref="C54:C63"/>
    <mergeCell ref="C64:C69"/>
    <mergeCell ref="C24:C29"/>
    <mergeCell ref="C30:C33"/>
    <mergeCell ref="B34:J34"/>
    <mergeCell ref="H35:J35"/>
    <mergeCell ref="C36:C41"/>
    <mergeCell ref="C42:C47"/>
  </mergeCells>
  <pageMargins left="0.7" right="0.7" top="0.75" bottom="0.75" header="0.3" footer="0.3"/>
  <pageSetup paperSize="9" scale="4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Q25"/>
  <sheetViews>
    <sheetView showGridLines="0" zoomScale="85" zoomScaleNormal="85" workbookViewId="0">
      <pane ySplit="2" topLeftCell="A3" activePane="bottomLeft" state="frozen"/>
      <selection pane="bottomLeft"/>
    </sheetView>
  </sheetViews>
  <sheetFormatPr defaultRowHeight="12.75"/>
  <cols>
    <col min="1" max="1" width="2.5703125" style="1" customWidth="1"/>
    <col min="2" max="2" width="24.85546875" style="1" customWidth="1"/>
    <col min="3" max="3" width="54.5703125" style="1" customWidth="1"/>
    <col min="4" max="4" width="13" style="1" customWidth="1"/>
    <col min="5" max="5" width="13.5703125" style="1" customWidth="1"/>
    <col min="6" max="6" width="13.28515625" style="1" customWidth="1"/>
    <col min="7" max="7" width="32" style="294" customWidth="1"/>
    <col min="8" max="8" width="12" style="294" customWidth="1"/>
    <col min="9" max="9" width="10.85546875" style="1" customWidth="1"/>
    <col min="10" max="16384" width="9.140625" style="1"/>
  </cols>
  <sheetData>
    <row r="1" spans="1:17" s="8" customFormat="1" ht="17.25" customHeight="1">
      <c r="A1" s="354"/>
      <c r="B1" s="86"/>
      <c r="C1" s="280"/>
      <c r="D1" s="280"/>
      <c r="E1" s="280"/>
      <c r="F1" s="397"/>
      <c r="G1" s="280"/>
      <c r="H1" s="976" t="s">
        <v>84</v>
      </c>
      <c r="I1" s="976"/>
      <c r="J1" s="977"/>
    </row>
    <row r="2" spans="1:17" s="8" customFormat="1" ht="15.75" customHeight="1">
      <c r="A2" s="354"/>
      <c r="B2" s="281"/>
      <c r="C2" s="282"/>
      <c r="D2" s="283"/>
      <c r="E2" s="280"/>
      <c r="F2" s="397"/>
      <c r="G2" s="280"/>
      <c r="H2" s="284" t="s">
        <v>500</v>
      </c>
      <c r="I2" s="284" t="s">
        <v>501</v>
      </c>
      <c r="J2" s="284" t="s">
        <v>502</v>
      </c>
    </row>
    <row r="3" spans="1:17" ht="5.25" customHeight="1"/>
    <row r="4" spans="1:17" ht="21" customHeight="1">
      <c r="B4" s="988" t="s">
        <v>821</v>
      </c>
      <c r="C4" s="989"/>
      <c r="D4" s="989"/>
      <c r="E4" s="989"/>
      <c r="F4" s="989"/>
      <c r="G4" s="989"/>
      <c r="H4" s="989"/>
      <c r="I4" s="989"/>
      <c r="J4" s="990"/>
    </row>
    <row r="5" spans="1:17" s="295" customFormat="1" ht="24" customHeight="1">
      <c r="B5" s="356" t="s">
        <v>0</v>
      </c>
      <c r="C5" s="356" t="s">
        <v>796</v>
      </c>
      <c r="D5" s="356" t="s">
        <v>822</v>
      </c>
      <c r="E5" s="356" t="s">
        <v>823</v>
      </c>
      <c r="F5" s="356" t="s">
        <v>824</v>
      </c>
      <c r="G5" s="356" t="s">
        <v>825</v>
      </c>
      <c r="H5" s="992" t="s">
        <v>368</v>
      </c>
      <c r="I5" s="992"/>
      <c r="J5" s="992"/>
      <c r="K5" s="297"/>
      <c r="L5" s="297"/>
      <c r="M5" s="297"/>
      <c r="N5" s="297"/>
      <c r="O5" s="297"/>
      <c r="P5" s="297"/>
      <c r="Q5" s="297"/>
    </row>
    <row r="6" spans="1:17" s="294" customFormat="1">
      <c r="B6" s="414" t="s">
        <v>826</v>
      </c>
      <c r="C6" s="415" t="s">
        <v>827</v>
      </c>
      <c r="D6" s="37" t="s">
        <v>828</v>
      </c>
      <c r="E6" s="37">
        <v>250</v>
      </c>
      <c r="F6" s="37" t="s">
        <v>829</v>
      </c>
      <c r="G6" s="416" t="s">
        <v>830</v>
      </c>
      <c r="H6" s="417">
        <f t="shared" ref="H6:I8" si="0">ROUND(I6/0.9,0)</f>
        <v>18442</v>
      </c>
      <c r="I6" s="418">
        <f t="shared" si="0"/>
        <v>16598</v>
      </c>
      <c r="J6" s="419">
        <v>14938</v>
      </c>
    </row>
    <row r="7" spans="1:17">
      <c r="B7" s="414" t="s">
        <v>831</v>
      </c>
      <c r="C7" s="420" t="s">
        <v>832</v>
      </c>
      <c r="D7" s="300" t="s">
        <v>833</v>
      </c>
      <c r="E7" s="36">
        <v>333</v>
      </c>
      <c r="F7" s="37" t="s">
        <v>834</v>
      </c>
      <c r="G7" s="37" t="s">
        <v>835</v>
      </c>
      <c r="H7" s="417">
        <f t="shared" si="0"/>
        <v>8129</v>
      </c>
      <c r="I7" s="418">
        <f t="shared" si="0"/>
        <v>7316</v>
      </c>
      <c r="J7" s="419">
        <v>6584</v>
      </c>
    </row>
    <row r="8" spans="1:17">
      <c r="B8" s="414" t="s">
        <v>836</v>
      </c>
      <c r="C8" s="37" t="s">
        <v>837</v>
      </c>
      <c r="D8" s="300" t="s">
        <v>833</v>
      </c>
      <c r="E8" s="36">
        <v>333</v>
      </c>
      <c r="F8" s="37" t="s">
        <v>834</v>
      </c>
      <c r="G8" s="37" t="s">
        <v>838</v>
      </c>
      <c r="H8" s="417">
        <f t="shared" si="0"/>
        <v>16478</v>
      </c>
      <c r="I8" s="418">
        <f t="shared" si="0"/>
        <v>14830</v>
      </c>
      <c r="J8" s="419">
        <v>13347</v>
      </c>
    </row>
    <row r="9" spans="1:17" ht="21">
      <c r="A9" s="170"/>
      <c r="B9" s="1025" t="s">
        <v>839</v>
      </c>
      <c r="C9" s="1026"/>
      <c r="D9" s="1026"/>
      <c r="E9" s="1026"/>
      <c r="F9" s="1026"/>
      <c r="G9" s="1026"/>
      <c r="H9" s="1026"/>
      <c r="I9" s="1026"/>
      <c r="J9" s="1026"/>
    </row>
    <row r="10" spans="1:17" s="295" customFormat="1" ht="24" customHeight="1" thickBot="1">
      <c r="B10" s="356" t="s">
        <v>0</v>
      </c>
      <c r="C10" s="1027" t="s">
        <v>796</v>
      </c>
      <c r="D10" s="1028"/>
      <c r="E10" s="1028"/>
      <c r="F10" s="1028"/>
      <c r="G10" s="1029"/>
      <c r="H10" s="992" t="s">
        <v>368</v>
      </c>
      <c r="I10" s="992"/>
      <c r="J10" s="992"/>
      <c r="K10" s="297"/>
      <c r="L10" s="297"/>
      <c r="M10" s="297"/>
      <c r="N10" s="297"/>
      <c r="O10" s="297"/>
      <c r="P10" s="297"/>
      <c r="Q10" s="297"/>
    </row>
    <row r="11" spans="1:17" ht="25.5">
      <c r="B11" s="421" t="s">
        <v>840</v>
      </c>
      <c r="C11" s="1012" t="s">
        <v>841</v>
      </c>
      <c r="D11" s="1012"/>
      <c r="E11" s="1012"/>
      <c r="F11" s="1012"/>
      <c r="G11" s="1012"/>
      <c r="H11" s="341">
        <f t="shared" ref="H11:I22" si="1">ROUND(I11/0.9,0)</f>
        <v>108</v>
      </c>
      <c r="I11" s="320">
        <f t="shared" si="1"/>
        <v>97</v>
      </c>
      <c r="J11" s="372">
        <v>87</v>
      </c>
    </row>
    <row r="12" spans="1:17">
      <c r="B12" s="313" t="s">
        <v>842</v>
      </c>
      <c r="C12" s="1001" t="s">
        <v>843</v>
      </c>
      <c r="D12" s="1001"/>
      <c r="E12" s="1001"/>
      <c r="F12" s="1001"/>
      <c r="G12" s="36" t="s">
        <v>844</v>
      </c>
      <c r="H12" s="302">
        <f t="shared" si="1"/>
        <v>108</v>
      </c>
      <c r="I12" s="491">
        <f t="shared" si="1"/>
        <v>97</v>
      </c>
      <c r="J12" s="304">
        <v>87</v>
      </c>
    </row>
    <row r="13" spans="1:17">
      <c r="B13" s="313" t="s">
        <v>845</v>
      </c>
      <c r="C13" s="1001"/>
      <c r="D13" s="1001"/>
      <c r="E13" s="1001"/>
      <c r="F13" s="1001"/>
      <c r="G13" s="36" t="s">
        <v>225</v>
      </c>
      <c r="H13" s="302">
        <f t="shared" si="1"/>
        <v>132</v>
      </c>
      <c r="I13" s="491">
        <f t="shared" si="1"/>
        <v>119</v>
      </c>
      <c r="J13" s="304">
        <v>107</v>
      </c>
    </row>
    <row r="14" spans="1:17">
      <c r="B14" s="313" t="s">
        <v>846</v>
      </c>
      <c r="C14" s="1001"/>
      <c r="D14" s="1001"/>
      <c r="E14" s="1001"/>
      <c r="F14" s="1001"/>
      <c r="G14" s="36" t="s">
        <v>226</v>
      </c>
      <c r="H14" s="302">
        <f t="shared" si="1"/>
        <v>132</v>
      </c>
      <c r="I14" s="491">
        <f t="shared" si="1"/>
        <v>119</v>
      </c>
      <c r="J14" s="304">
        <v>107</v>
      </c>
    </row>
    <row r="15" spans="1:17">
      <c r="B15" s="313" t="s">
        <v>847</v>
      </c>
      <c r="C15" s="1001"/>
      <c r="D15" s="1001"/>
      <c r="E15" s="1001"/>
      <c r="F15" s="1001"/>
      <c r="G15" s="36" t="s">
        <v>227</v>
      </c>
      <c r="H15" s="302">
        <f t="shared" si="1"/>
        <v>132</v>
      </c>
      <c r="I15" s="491">
        <f t="shared" si="1"/>
        <v>119</v>
      </c>
      <c r="J15" s="304">
        <v>107</v>
      </c>
    </row>
    <row r="16" spans="1:17">
      <c r="B16" s="316" t="s">
        <v>848</v>
      </c>
      <c r="C16" s="1014"/>
      <c r="D16" s="1014"/>
      <c r="E16" s="1014"/>
      <c r="F16" s="1014"/>
      <c r="G16" s="328" t="s">
        <v>228</v>
      </c>
      <c r="H16" s="341">
        <f t="shared" si="1"/>
        <v>132</v>
      </c>
      <c r="I16" s="320">
        <f t="shared" si="1"/>
        <v>119</v>
      </c>
      <c r="J16" s="321">
        <v>107</v>
      </c>
    </row>
    <row r="17" spans="1:10">
      <c r="A17" s="305"/>
      <c r="B17" s="313" t="s">
        <v>849</v>
      </c>
      <c r="C17" s="1001" t="s">
        <v>850</v>
      </c>
      <c r="D17" s="1001"/>
      <c r="E17" s="1001"/>
      <c r="F17" s="1001"/>
      <c r="G17" s="36" t="s">
        <v>844</v>
      </c>
      <c r="H17" s="302">
        <f t="shared" si="1"/>
        <v>122</v>
      </c>
      <c r="I17" s="491">
        <f t="shared" si="1"/>
        <v>110</v>
      </c>
      <c r="J17" s="304">
        <v>99</v>
      </c>
    </row>
    <row r="18" spans="1:10">
      <c r="A18" s="305"/>
      <c r="B18" s="313" t="s">
        <v>849</v>
      </c>
      <c r="C18" s="1001"/>
      <c r="D18" s="1001"/>
      <c r="E18" s="1001"/>
      <c r="F18" s="1001"/>
      <c r="G18" s="36" t="s">
        <v>225</v>
      </c>
      <c r="H18" s="302">
        <f t="shared" si="1"/>
        <v>122</v>
      </c>
      <c r="I18" s="491">
        <f t="shared" si="1"/>
        <v>110</v>
      </c>
      <c r="J18" s="304">
        <v>99</v>
      </c>
    </row>
    <row r="19" spans="1:10">
      <c r="A19" s="305"/>
      <c r="B19" s="313" t="s">
        <v>849</v>
      </c>
      <c r="C19" s="1001"/>
      <c r="D19" s="1001"/>
      <c r="E19" s="1001"/>
      <c r="F19" s="1001"/>
      <c r="G19" s="36" t="s">
        <v>226</v>
      </c>
      <c r="H19" s="302">
        <f t="shared" si="1"/>
        <v>152</v>
      </c>
      <c r="I19" s="491">
        <f t="shared" si="1"/>
        <v>137</v>
      </c>
      <c r="J19" s="304">
        <v>123</v>
      </c>
    </row>
    <row r="20" spans="1:10" s="331" customFormat="1">
      <c r="A20" s="422"/>
      <c r="B20" s="313" t="s">
        <v>849</v>
      </c>
      <c r="C20" s="1001"/>
      <c r="D20" s="1001"/>
      <c r="E20" s="1001"/>
      <c r="F20" s="1001"/>
      <c r="G20" s="36" t="s">
        <v>227</v>
      </c>
      <c r="H20" s="302">
        <f t="shared" si="1"/>
        <v>152</v>
      </c>
      <c r="I20" s="491">
        <f t="shared" si="1"/>
        <v>137</v>
      </c>
      <c r="J20" s="304">
        <v>123</v>
      </c>
    </row>
    <row r="21" spans="1:10" s="331" customFormat="1" ht="12.75" customHeight="1">
      <c r="A21" s="422"/>
      <c r="B21" s="313" t="s">
        <v>849</v>
      </c>
      <c r="C21" s="1001"/>
      <c r="D21" s="1001"/>
      <c r="E21" s="1001"/>
      <c r="F21" s="1001"/>
      <c r="G21" s="36" t="s">
        <v>228</v>
      </c>
      <c r="H21" s="302">
        <f t="shared" si="1"/>
        <v>152</v>
      </c>
      <c r="I21" s="491">
        <f t="shared" si="1"/>
        <v>137</v>
      </c>
      <c r="J21" s="304">
        <v>123</v>
      </c>
    </row>
    <row r="22" spans="1:10" s="331" customFormat="1" ht="12.75" customHeight="1">
      <c r="B22" s="1020" t="s">
        <v>849</v>
      </c>
      <c r="C22" s="1022" t="s">
        <v>851</v>
      </c>
      <c r="D22" s="1022"/>
      <c r="E22" s="1022"/>
      <c r="F22" s="1022"/>
      <c r="G22" s="1023" t="s">
        <v>852</v>
      </c>
      <c r="H22" s="1030">
        <f t="shared" si="1"/>
        <v>184</v>
      </c>
      <c r="I22" s="1032">
        <f t="shared" si="1"/>
        <v>166</v>
      </c>
      <c r="J22" s="1034">
        <v>149</v>
      </c>
    </row>
    <row r="23" spans="1:10" s="331" customFormat="1" ht="12.75" customHeight="1">
      <c r="B23" s="1021"/>
      <c r="C23" s="1002"/>
      <c r="D23" s="1002"/>
      <c r="E23" s="1002"/>
      <c r="F23" s="1002"/>
      <c r="G23" s="1024"/>
      <c r="H23" s="1031"/>
      <c r="I23" s="1033"/>
      <c r="J23" s="1035"/>
    </row>
    <row r="24" spans="1:10" s="331" customFormat="1" ht="12.75" customHeight="1">
      <c r="B24" s="362"/>
      <c r="C24" s="363"/>
      <c r="D24" s="423"/>
      <c r="F24" s="364"/>
      <c r="G24" s="365"/>
      <c r="H24" s="365"/>
      <c r="I24" s="365"/>
    </row>
    <row r="25" spans="1:10" s="331" customFormat="1" ht="13.5" customHeight="1">
      <c r="B25" s="362"/>
      <c r="C25" s="363"/>
      <c r="D25" s="423"/>
      <c r="F25" s="364"/>
      <c r="G25" s="365"/>
      <c r="H25" s="365"/>
      <c r="I25" s="365"/>
    </row>
  </sheetData>
  <mergeCells count="15">
    <mergeCell ref="B22:B23"/>
    <mergeCell ref="C22:F23"/>
    <mergeCell ref="G22:G23"/>
    <mergeCell ref="H1:J1"/>
    <mergeCell ref="B4:J4"/>
    <mergeCell ref="H5:J5"/>
    <mergeCell ref="B9:J9"/>
    <mergeCell ref="C10:G10"/>
    <mergeCell ref="H10:J10"/>
    <mergeCell ref="H22:H23"/>
    <mergeCell ref="I22:I23"/>
    <mergeCell ref="J22:J23"/>
    <mergeCell ref="C11:G11"/>
    <mergeCell ref="C12:F16"/>
    <mergeCell ref="C17:F21"/>
  </mergeCells>
  <pageMargins left="0.7" right="0.7" top="0.75" bottom="0.75" header="0.3" footer="0.3"/>
  <pageSetup paperSize="9" scale="48" orientation="portrait" r:id="rId1"/>
  <colBreaks count="1" manualBreakCount="1">
    <brk id="10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O42"/>
  <sheetViews>
    <sheetView showGridLines="0" zoomScale="85" zoomScaleNormal="85" workbookViewId="0">
      <pane ySplit="2" topLeftCell="A3" activePane="bottomLeft" state="frozen"/>
      <selection activeCell="B1" sqref="B1"/>
      <selection pane="bottomLeft" activeCell="L10" sqref="L10"/>
    </sheetView>
  </sheetViews>
  <sheetFormatPr defaultRowHeight="12.75"/>
  <cols>
    <col min="1" max="1" width="2.5703125" style="1" customWidth="1"/>
    <col min="2" max="2" width="24.85546875" style="1" customWidth="1"/>
    <col min="3" max="3" width="54.5703125" style="1" customWidth="1"/>
    <col min="4" max="4" width="13" style="1" customWidth="1"/>
    <col min="5" max="5" width="13.5703125" style="1" customWidth="1"/>
    <col min="6" max="6" width="13.28515625" style="1" customWidth="1"/>
    <col min="7" max="7" width="32" style="294" customWidth="1"/>
    <col min="8" max="8" width="12" style="294" customWidth="1"/>
    <col min="9" max="9" width="10.85546875" style="1" customWidth="1"/>
    <col min="10" max="16384" width="9.140625" style="1"/>
  </cols>
  <sheetData>
    <row r="1" spans="1:15" s="8" customFormat="1" ht="17.25" customHeight="1">
      <c r="A1" s="354"/>
      <c r="B1" s="86"/>
      <c r="C1" s="280"/>
      <c r="D1" s="280"/>
      <c r="E1" s="280"/>
      <c r="F1" s="397"/>
      <c r="G1" s="280"/>
      <c r="H1" s="976" t="s">
        <v>84</v>
      </c>
      <c r="I1" s="976"/>
      <c r="J1" s="977"/>
    </row>
    <row r="2" spans="1:15" s="8" customFormat="1" ht="15.75" customHeight="1">
      <c r="A2" s="354"/>
      <c r="B2" s="281"/>
      <c r="C2" s="282"/>
      <c r="D2" s="283"/>
      <c r="E2" s="280"/>
      <c r="F2" s="397"/>
      <c r="G2" s="280"/>
      <c r="H2" s="284" t="s">
        <v>500</v>
      </c>
      <c r="I2" s="284" t="s">
        <v>501</v>
      </c>
      <c r="J2" s="284" t="s">
        <v>502</v>
      </c>
    </row>
    <row r="3" spans="1:15" ht="2.25" customHeight="1"/>
    <row r="4" spans="1:15" ht="21" customHeight="1">
      <c r="B4" s="988" t="s">
        <v>854</v>
      </c>
      <c r="C4" s="989"/>
      <c r="D4" s="989"/>
      <c r="E4" s="989"/>
      <c r="F4" s="989"/>
      <c r="G4" s="989"/>
      <c r="H4" s="989"/>
      <c r="I4" s="989"/>
      <c r="J4" s="990"/>
    </row>
    <row r="5" spans="1:15" s="295" customFormat="1" ht="24" customHeight="1">
      <c r="B5" s="1051" t="s">
        <v>855</v>
      </c>
      <c r="C5" s="1051"/>
      <c r="D5" s="1051"/>
      <c r="E5" s="1051"/>
      <c r="F5" s="1051"/>
      <c r="G5" s="296" t="s">
        <v>856</v>
      </c>
      <c r="H5" s="991" t="s">
        <v>368</v>
      </c>
      <c r="I5" s="991"/>
      <c r="J5" s="991"/>
      <c r="K5" s="297"/>
      <c r="L5" s="297"/>
      <c r="M5" s="297"/>
      <c r="N5" s="297"/>
      <c r="O5" s="297"/>
    </row>
    <row r="6" spans="1:15" ht="19.5" customHeight="1">
      <c r="B6" s="1052" t="s">
        <v>857</v>
      </c>
      <c r="C6" s="1053"/>
      <c r="D6" s="1053"/>
      <c r="E6" s="1053"/>
      <c r="F6" s="1054"/>
      <c r="G6" s="712" t="s">
        <v>224</v>
      </c>
      <c r="H6" s="713">
        <f t="shared" ref="H6:I10" si="0">ROUND(I6/0.9,0)</f>
        <v>45724</v>
      </c>
      <c r="I6" s="714">
        <f t="shared" si="0"/>
        <v>41152</v>
      </c>
      <c r="J6" s="715">
        <v>37037</v>
      </c>
    </row>
    <row r="7" spans="1:15" ht="19.5" customHeight="1">
      <c r="B7" s="1052"/>
      <c r="C7" s="1053"/>
      <c r="D7" s="1053"/>
      <c r="E7" s="1053"/>
      <c r="F7" s="1054"/>
      <c r="G7" s="36" t="s">
        <v>225</v>
      </c>
      <c r="H7" s="417">
        <f t="shared" si="0"/>
        <v>45724</v>
      </c>
      <c r="I7" s="418">
        <f t="shared" si="0"/>
        <v>41152</v>
      </c>
      <c r="J7" s="419">
        <v>37037</v>
      </c>
    </row>
    <row r="8" spans="1:15" ht="19.5" customHeight="1">
      <c r="B8" s="1052"/>
      <c r="C8" s="1053"/>
      <c r="D8" s="1053"/>
      <c r="E8" s="1053"/>
      <c r="F8" s="1054"/>
      <c r="G8" s="403" t="s">
        <v>226</v>
      </c>
      <c r="H8" s="417">
        <f t="shared" si="0"/>
        <v>59780</v>
      </c>
      <c r="I8" s="418">
        <f t="shared" si="0"/>
        <v>53802</v>
      </c>
      <c r="J8" s="419">
        <v>48422</v>
      </c>
    </row>
    <row r="9" spans="1:15" ht="19.5" customHeight="1">
      <c r="B9" s="1052"/>
      <c r="C9" s="1053"/>
      <c r="D9" s="1053"/>
      <c r="E9" s="1053"/>
      <c r="F9" s="1054"/>
      <c r="G9" s="403" t="s">
        <v>227</v>
      </c>
      <c r="H9" s="417">
        <f t="shared" si="0"/>
        <v>59780</v>
      </c>
      <c r="I9" s="418">
        <f t="shared" si="0"/>
        <v>53802</v>
      </c>
      <c r="J9" s="419">
        <v>48422</v>
      </c>
    </row>
    <row r="10" spans="1:15" ht="19.5" customHeight="1" thickBot="1">
      <c r="B10" s="1055"/>
      <c r="C10" s="1056"/>
      <c r="D10" s="1056"/>
      <c r="E10" s="1056"/>
      <c r="F10" s="1057"/>
      <c r="G10" s="279" t="s">
        <v>228</v>
      </c>
      <c r="H10" s="417">
        <f t="shared" si="0"/>
        <v>59780</v>
      </c>
      <c r="I10" s="418">
        <f t="shared" si="0"/>
        <v>53802</v>
      </c>
      <c r="J10" s="419">
        <v>48422</v>
      </c>
    </row>
    <row r="11" spans="1:15" ht="24" customHeight="1" thickBot="1">
      <c r="B11" s="1049" t="s">
        <v>858</v>
      </c>
      <c r="C11" s="1050"/>
      <c r="D11" s="1050"/>
      <c r="E11" s="1050"/>
      <c r="F11" s="1050"/>
      <c r="G11" s="1050"/>
      <c r="H11" s="1050"/>
      <c r="I11" s="1050"/>
      <c r="J11" s="1050"/>
    </row>
    <row r="12" spans="1:15" ht="15" customHeight="1">
      <c r="B12" s="1038" t="s">
        <v>859</v>
      </c>
      <c r="C12" s="1039"/>
      <c r="D12" s="1039"/>
      <c r="E12" s="1039"/>
      <c r="F12" s="1040"/>
      <c r="G12" s="399" t="s">
        <v>224</v>
      </c>
      <c r="H12" s="417">
        <f t="shared" ref="H12:I19" si="1">ROUND(I12/0.9,0)</f>
        <v>18529</v>
      </c>
      <c r="I12" s="418">
        <f t="shared" si="1"/>
        <v>16676</v>
      </c>
      <c r="J12" s="419">
        <v>15008</v>
      </c>
    </row>
    <row r="13" spans="1:15" ht="13.5" customHeight="1">
      <c r="B13" s="1038"/>
      <c r="C13" s="1039"/>
      <c r="D13" s="1039"/>
      <c r="E13" s="1039"/>
      <c r="F13" s="1040"/>
      <c r="G13" s="36" t="s">
        <v>225</v>
      </c>
      <c r="H13" s="417">
        <f t="shared" si="1"/>
        <v>18529</v>
      </c>
      <c r="I13" s="418">
        <f t="shared" si="1"/>
        <v>16676</v>
      </c>
      <c r="J13" s="419">
        <v>15008</v>
      </c>
    </row>
    <row r="14" spans="1:15" ht="13.5" customHeight="1">
      <c r="B14" s="1038"/>
      <c r="C14" s="1039"/>
      <c r="D14" s="1039"/>
      <c r="E14" s="1039"/>
      <c r="F14" s="1040"/>
      <c r="G14" s="403" t="s">
        <v>226</v>
      </c>
      <c r="H14" s="417">
        <f t="shared" si="1"/>
        <v>22320</v>
      </c>
      <c r="I14" s="418">
        <f t="shared" si="1"/>
        <v>20088</v>
      </c>
      <c r="J14" s="419">
        <v>18079</v>
      </c>
    </row>
    <row r="15" spans="1:15" ht="13.5" customHeight="1">
      <c r="B15" s="1038"/>
      <c r="C15" s="1039"/>
      <c r="D15" s="1039"/>
      <c r="E15" s="1039"/>
      <c r="F15" s="1040"/>
      <c r="G15" s="403" t="s">
        <v>227</v>
      </c>
      <c r="H15" s="417">
        <f t="shared" si="1"/>
        <v>22912</v>
      </c>
      <c r="I15" s="418">
        <f t="shared" si="1"/>
        <v>20621</v>
      </c>
      <c r="J15" s="419">
        <v>18559</v>
      </c>
    </row>
    <row r="16" spans="1:15" ht="13.5" customHeight="1">
      <c r="B16" s="1038"/>
      <c r="C16" s="1039"/>
      <c r="D16" s="1039"/>
      <c r="E16" s="1039"/>
      <c r="F16" s="1040"/>
      <c r="G16" s="403" t="s">
        <v>228</v>
      </c>
      <c r="H16" s="417">
        <f t="shared" si="1"/>
        <v>23320</v>
      </c>
      <c r="I16" s="418">
        <f t="shared" si="1"/>
        <v>20988</v>
      </c>
      <c r="J16" s="419">
        <v>18889</v>
      </c>
    </row>
    <row r="17" spans="2:10" ht="13.5" customHeight="1">
      <c r="B17" s="1038"/>
      <c r="C17" s="1039"/>
      <c r="D17" s="1039"/>
      <c r="E17" s="1039"/>
      <c r="F17" s="1040"/>
      <c r="G17" s="403" t="s">
        <v>860</v>
      </c>
      <c r="H17" s="417">
        <f t="shared" si="1"/>
        <v>23912</v>
      </c>
      <c r="I17" s="418">
        <f t="shared" si="1"/>
        <v>21521</v>
      </c>
      <c r="J17" s="419">
        <v>19369</v>
      </c>
    </row>
    <row r="18" spans="2:10" ht="13.5" customHeight="1">
      <c r="B18" s="1038"/>
      <c r="C18" s="1039"/>
      <c r="D18" s="1039"/>
      <c r="E18" s="1039"/>
      <c r="F18" s="1040"/>
      <c r="G18" s="403" t="s">
        <v>861</v>
      </c>
      <c r="H18" s="417">
        <f t="shared" si="1"/>
        <v>23310</v>
      </c>
      <c r="I18" s="418">
        <f t="shared" si="1"/>
        <v>20979</v>
      </c>
      <c r="J18" s="419">
        <v>18881</v>
      </c>
    </row>
    <row r="19" spans="2:10" ht="13.5" customHeight="1" thickBot="1">
      <c r="B19" s="1041"/>
      <c r="C19" s="1042"/>
      <c r="D19" s="1042"/>
      <c r="E19" s="1042"/>
      <c r="F19" s="1043"/>
      <c r="G19" s="279" t="s">
        <v>862</v>
      </c>
      <c r="H19" s="417">
        <f t="shared" si="1"/>
        <v>38849</v>
      </c>
      <c r="I19" s="418">
        <f t="shared" si="1"/>
        <v>34964</v>
      </c>
      <c r="J19" s="419">
        <v>31468</v>
      </c>
    </row>
    <row r="20" spans="2:10" ht="16.5" thickBot="1">
      <c r="B20" s="1044" t="s">
        <v>863</v>
      </c>
      <c r="C20" s="1045"/>
      <c r="D20" s="1045"/>
      <c r="E20" s="1045"/>
      <c r="F20" s="1045"/>
      <c r="G20" s="1045"/>
      <c r="H20" s="1045"/>
      <c r="I20" s="1045"/>
      <c r="J20" s="1045"/>
    </row>
    <row r="21" spans="2:10" ht="13.5" customHeight="1">
      <c r="B21" s="1046" t="s">
        <v>864</v>
      </c>
      <c r="C21" s="1039"/>
      <c r="D21" s="1039"/>
      <c r="E21" s="1039"/>
      <c r="F21" s="1040"/>
      <c r="G21" s="399" t="s">
        <v>224</v>
      </c>
      <c r="H21" s="417">
        <f t="shared" ref="H21:I28" si="2">ROUND(I21/0.9,0)</f>
        <v>40441</v>
      </c>
      <c r="I21" s="418">
        <f t="shared" si="2"/>
        <v>36397</v>
      </c>
      <c r="J21" s="419">
        <v>32757</v>
      </c>
    </row>
    <row r="22" spans="2:10" ht="13.5" customHeight="1">
      <c r="B22" s="1038"/>
      <c r="C22" s="1039"/>
      <c r="D22" s="1039"/>
      <c r="E22" s="1039"/>
      <c r="F22" s="1040"/>
      <c r="G22" s="36" t="s">
        <v>225</v>
      </c>
      <c r="H22" s="417">
        <f t="shared" si="2"/>
        <v>40441</v>
      </c>
      <c r="I22" s="418">
        <f t="shared" si="2"/>
        <v>36397</v>
      </c>
      <c r="J22" s="419">
        <v>32757</v>
      </c>
    </row>
    <row r="23" spans="2:10" ht="13.5" customHeight="1">
      <c r="B23" s="1038"/>
      <c r="C23" s="1039"/>
      <c r="D23" s="1039"/>
      <c r="E23" s="1039"/>
      <c r="F23" s="1040"/>
      <c r="G23" s="403" t="s">
        <v>226</v>
      </c>
      <c r="H23" s="417">
        <f t="shared" si="2"/>
        <v>48823</v>
      </c>
      <c r="I23" s="418">
        <f t="shared" si="2"/>
        <v>43941</v>
      </c>
      <c r="J23" s="419">
        <v>39547</v>
      </c>
    </row>
    <row r="24" spans="2:10" ht="13.5" customHeight="1">
      <c r="B24" s="1038"/>
      <c r="C24" s="1039"/>
      <c r="D24" s="1039"/>
      <c r="E24" s="1039"/>
      <c r="F24" s="1040"/>
      <c r="G24" s="403" t="s">
        <v>227</v>
      </c>
      <c r="H24" s="417">
        <f t="shared" si="2"/>
        <v>52802</v>
      </c>
      <c r="I24" s="418">
        <f t="shared" si="2"/>
        <v>47522</v>
      </c>
      <c r="J24" s="419">
        <v>42770</v>
      </c>
    </row>
    <row r="25" spans="2:10" ht="13.5" customHeight="1">
      <c r="B25" s="1038"/>
      <c r="C25" s="1039"/>
      <c r="D25" s="1039"/>
      <c r="E25" s="1039"/>
      <c r="F25" s="1040"/>
      <c r="G25" s="403" t="s">
        <v>228</v>
      </c>
      <c r="H25" s="417">
        <f t="shared" si="2"/>
        <v>52802</v>
      </c>
      <c r="I25" s="418">
        <f t="shared" si="2"/>
        <v>47522</v>
      </c>
      <c r="J25" s="419">
        <v>42770</v>
      </c>
    </row>
    <row r="26" spans="2:10" ht="13.5" customHeight="1">
      <c r="B26" s="1038"/>
      <c r="C26" s="1039"/>
      <c r="D26" s="1039"/>
      <c r="E26" s="1039"/>
      <c r="F26" s="1040"/>
      <c r="G26" s="403" t="s">
        <v>860</v>
      </c>
      <c r="H26" s="417">
        <f t="shared" si="2"/>
        <v>59780</v>
      </c>
      <c r="I26" s="418">
        <f t="shared" si="2"/>
        <v>53802</v>
      </c>
      <c r="J26" s="419">
        <v>48422</v>
      </c>
    </row>
    <row r="27" spans="2:10" ht="13.5" customHeight="1">
      <c r="B27" s="1038"/>
      <c r="C27" s="1039"/>
      <c r="D27" s="1039"/>
      <c r="E27" s="1039"/>
      <c r="F27" s="1040"/>
      <c r="G27" s="403" t="s">
        <v>861</v>
      </c>
      <c r="H27" s="417">
        <f t="shared" si="2"/>
        <v>59780</v>
      </c>
      <c r="I27" s="418">
        <f t="shared" si="2"/>
        <v>53802</v>
      </c>
      <c r="J27" s="419">
        <v>48422</v>
      </c>
    </row>
    <row r="28" spans="2:10" ht="13.5" customHeight="1" thickBot="1">
      <c r="B28" s="1041"/>
      <c r="C28" s="1042"/>
      <c r="D28" s="1042"/>
      <c r="E28" s="1042"/>
      <c r="F28" s="1043"/>
      <c r="G28" s="279" t="s">
        <v>862</v>
      </c>
      <c r="H28" s="417">
        <f t="shared" si="2"/>
        <v>68737</v>
      </c>
      <c r="I28" s="418">
        <f t="shared" si="2"/>
        <v>61863</v>
      </c>
      <c r="J28" s="419">
        <v>55677</v>
      </c>
    </row>
    <row r="29" spans="2:10" ht="15.75">
      <c r="B29" s="1044" t="s">
        <v>865</v>
      </c>
      <c r="C29" s="1045"/>
      <c r="D29" s="1045"/>
      <c r="E29" s="1045"/>
      <c r="F29" s="1045"/>
      <c r="G29" s="1045"/>
      <c r="H29" s="1045"/>
      <c r="I29" s="1045"/>
      <c r="J29" s="1045"/>
    </row>
    <row r="30" spans="2:10" ht="12.75" customHeight="1">
      <c r="B30" s="993" t="s">
        <v>866</v>
      </c>
      <c r="C30" s="993"/>
      <c r="D30" s="993"/>
      <c r="E30" s="993"/>
      <c r="F30" s="993"/>
      <c r="G30" s="36" t="s">
        <v>224</v>
      </c>
      <c r="H30" s="417">
        <f t="shared" ref="H30:I36" si="3">ROUND(I30/0.9,0)</f>
        <v>74311</v>
      </c>
      <c r="I30" s="418">
        <f t="shared" si="3"/>
        <v>66880</v>
      </c>
      <c r="J30" s="419">
        <v>60192</v>
      </c>
    </row>
    <row r="31" spans="2:10" ht="12.75" customHeight="1">
      <c r="B31" s="993"/>
      <c r="C31" s="993"/>
      <c r="D31" s="993"/>
      <c r="E31" s="993"/>
      <c r="F31" s="993"/>
      <c r="G31" s="36" t="s">
        <v>225</v>
      </c>
      <c r="H31" s="417">
        <f t="shared" si="3"/>
        <v>74311</v>
      </c>
      <c r="I31" s="418">
        <f t="shared" si="3"/>
        <v>66880</v>
      </c>
      <c r="J31" s="419">
        <v>60192</v>
      </c>
    </row>
    <row r="32" spans="2:10" ht="12.75" customHeight="1">
      <c r="B32" s="993"/>
      <c r="C32" s="993"/>
      <c r="D32" s="993"/>
      <c r="E32" s="993"/>
      <c r="F32" s="993"/>
      <c r="G32" s="403" t="s">
        <v>226</v>
      </c>
      <c r="H32" s="417">
        <f t="shared" si="3"/>
        <v>81086</v>
      </c>
      <c r="I32" s="418">
        <f t="shared" si="3"/>
        <v>72977</v>
      </c>
      <c r="J32" s="419">
        <v>65679</v>
      </c>
    </row>
    <row r="33" spans="2:10" ht="12.75" customHeight="1">
      <c r="B33" s="993"/>
      <c r="C33" s="993"/>
      <c r="D33" s="993"/>
      <c r="E33" s="993"/>
      <c r="F33" s="993"/>
      <c r="G33" s="403" t="s">
        <v>227</v>
      </c>
      <c r="H33" s="417">
        <f t="shared" si="3"/>
        <v>86877</v>
      </c>
      <c r="I33" s="418">
        <f t="shared" si="3"/>
        <v>78189</v>
      </c>
      <c r="J33" s="419">
        <v>70370</v>
      </c>
    </row>
    <row r="34" spans="2:10" ht="12.75" customHeight="1">
      <c r="B34" s="993"/>
      <c r="C34" s="993"/>
      <c r="D34" s="993"/>
      <c r="E34" s="993"/>
      <c r="F34" s="993"/>
      <c r="G34" s="403" t="s">
        <v>228</v>
      </c>
      <c r="H34" s="417">
        <f t="shared" si="3"/>
        <v>86877</v>
      </c>
      <c r="I34" s="418">
        <f t="shared" si="3"/>
        <v>78189</v>
      </c>
      <c r="J34" s="419">
        <v>70370</v>
      </c>
    </row>
    <row r="35" spans="2:10" ht="12.75" customHeight="1">
      <c r="B35" s="993"/>
      <c r="C35" s="993"/>
      <c r="D35" s="993"/>
      <c r="E35" s="993"/>
      <c r="F35" s="993"/>
      <c r="G35" s="403" t="s">
        <v>861</v>
      </c>
      <c r="H35" s="417">
        <f t="shared" si="3"/>
        <v>100612</v>
      </c>
      <c r="I35" s="418">
        <f t="shared" si="3"/>
        <v>90551</v>
      </c>
      <c r="J35" s="419">
        <v>81496</v>
      </c>
    </row>
    <row r="36" spans="2:10" ht="13.5" customHeight="1">
      <c r="B36" s="993"/>
      <c r="C36" s="993"/>
      <c r="D36" s="993"/>
      <c r="E36" s="993"/>
      <c r="F36" s="993"/>
      <c r="G36" s="403" t="s">
        <v>862</v>
      </c>
      <c r="H36" s="417">
        <f t="shared" si="3"/>
        <v>138460</v>
      </c>
      <c r="I36" s="418">
        <f t="shared" si="3"/>
        <v>124614</v>
      </c>
      <c r="J36" s="419">
        <v>112153</v>
      </c>
    </row>
    <row r="37" spans="2:10" s="8" customFormat="1" ht="33" customHeight="1">
      <c r="B37" s="1047" t="s">
        <v>867</v>
      </c>
      <c r="C37" s="1048"/>
      <c r="D37" s="1048"/>
      <c r="E37" s="1048"/>
      <c r="F37" s="1048"/>
      <c r="G37" s="1048"/>
      <c r="H37" s="1048"/>
      <c r="I37" s="1048"/>
      <c r="J37" s="1048"/>
    </row>
    <row r="38" spans="2:10" s="58" customFormat="1" ht="21.75" customHeight="1">
      <c r="B38" s="1036" t="s">
        <v>869</v>
      </c>
      <c r="C38" s="1037"/>
      <c r="D38" s="1037"/>
      <c r="E38" s="1037"/>
      <c r="F38" s="1037"/>
      <c r="G38" s="425" t="s">
        <v>868</v>
      </c>
      <c r="H38" s="426">
        <f t="shared" ref="H38:I40" si="4">ROUND(I38/0.9,0)</f>
        <v>8468</v>
      </c>
      <c r="I38" s="427">
        <f t="shared" si="4"/>
        <v>7621</v>
      </c>
      <c r="J38" s="428">
        <v>6859</v>
      </c>
    </row>
    <row r="39" spans="2:10" s="8" customFormat="1" ht="21.75" customHeight="1">
      <c r="B39" s="1036" t="s">
        <v>869</v>
      </c>
      <c r="C39" s="1037"/>
      <c r="D39" s="1037"/>
      <c r="E39" s="1037"/>
      <c r="F39" s="1037"/>
      <c r="G39" s="425" t="s">
        <v>228</v>
      </c>
      <c r="H39" s="426">
        <f t="shared" si="4"/>
        <v>8468</v>
      </c>
      <c r="I39" s="427">
        <f t="shared" si="4"/>
        <v>7621</v>
      </c>
      <c r="J39" s="428">
        <v>6859</v>
      </c>
    </row>
    <row r="40" spans="2:10" s="8" customFormat="1" ht="21.75" customHeight="1">
      <c r="B40" s="1036" t="s">
        <v>869</v>
      </c>
      <c r="C40" s="1037"/>
      <c r="D40" s="1037"/>
      <c r="E40" s="1037"/>
      <c r="F40" s="1037"/>
      <c r="G40" s="425" t="s">
        <v>860</v>
      </c>
      <c r="H40" s="426">
        <f t="shared" si="4"/>
        <v>8468</v>
      </c>
      <c r="I40" s="427">
        <f t="shared" si="4"/>
        <v>7621</v>
      </c>
      <c r="J40" s="428">
        <v>6859</v>
      </c>
    </row>
    <row r="41" spans="2:10" s="8" customFormat="1" ht="20.25" customHeight="1">
      <c r="C41" s="424"/>
    </row>
    <row r="42" spans="2:10" s="8" customFormat="1" ht="50.25" customHeight="1">
      <c r="B42" s="1"/>
      <c r="C42" s="1"/>
      <c r="D42" s="1"/>
      <c r="E42" s="1"/>
      <c r="F42" s="1"/>
      <c r="G42" s="294"/>
    </row>
  </sheetData>
  <mergeCells count="15">
    <mergeCell ref="B11:J11"/>
    <mergeCell ref="H1:J1"/>
    <mergeCell ref="B4:J4"/>
    <mergeCell ref="B5:F5"/>
    <mergeCell ref="H5:J5"/>
    <mergeCell ref="B6:F10"/>
    <mergeCell ref="B38:F38"/>
    <mergeCell ref="B39:F39"/>
    <mergeCell ref="B40:F40"/>
    <mergeCell ref="B12:F19"/>
    <mergeCell ref="B20:J20"/>
    <mergeCell ref="B21:F28"/>
    <mergeCell ref="B29:J29"/>
    <mergeCell ref="B30:F36"/>
    <mergeCell ref="B37:J37"/>
  </mergeCells>
  <pageMargins left="0.7" right="0.7" top="0.75" bottom="0.75" header="0.3" footer="0.3"/>
  <pageSetup paperSize="9" scale="4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J26"/>
  <sheetViews>
    <sheetView showGridLines="0" zoomScale="85" zoomScaleNormal="85" workbookViewId="0">
      <pane ySplit="2" topLeftCell="A3" activePane="bottomLeft" state="frozen"/>
      <selection pane="bottomLeft" activeCell="J15" sqref="J15"/>
    </sheetView>
  </sheetViews>
  <sheetFormatPr defaultRowHeight="12.75"/>
  <cols>
    <col min="1" max="1" width="1.7109375" customWidth="1"/>
    <col min="2" max="2" width="19" customWidth="1"/>
    <col min="3" max="3" width="26.42578125" customWidth="1"/>
    <col min="4" max="4" width="34.85546875" customWidth="1"/>
    <col min="5" max="7" width="26.42578125" customWidth="1"/>
    <col min="8" max="8" width="9.7109375" bestFit="1" customWidth="1"/>
  </cols>
  <sheetData>
    <row r="1" spans="1:10" s="8" customFormat="1" ht="17.25" customHeight="1">
      <c r="A1" s="354"/>
      <c r="B1" s="86"/>
      <c r="C1" s="280"/>
      <c r="D1" s="280"/>
      <c r="E1" s="280"/>
      <c r="F1" s="397"/>
      <c r="G1" s="280"/>
      <c r="H1" s="1058" t="s">
        <v>84</v>
      </c>
      <c r="I1" s="1058"/>
      <c r="J1" s="1058"/>
    </row>
    <row r="2" spans="1:10" s="8" customFormat="1" ht="15.75" customHeight="1">
      <c r="A2" s="354"/>
      <c r="B2" s="281"/>
      <c r="C2" s="282"/>
      <c r="D2" s="283"/>
      <c r="E2" s="280"/>
      <c r="F2" s="397"/>
      <c r="G2" s="280"/>
      <c r="H2" s="285"/>
      <c r="I2" s="285"/>
      <c r="J2" s="285"/>
    </row>
    <row r="3" spans="1:10" s="1" customFormat="1" ht="5.25" customHeight="1">
      <c r="G3" s="294"/>
      <c r="H3" s="294"/>
    </row>
    <row r="4" spans="1:10" s="1" customFormat="1" ht="21" customHeight="1">
      <c r="B4" s="1059" t="s">
        <v>878</v>
      </c>
      <c r="C4" s="1060"/>
      <c r="D4" s="1060"/>
      <c r="E4" s="1060"/>
      <c r="F4" s="1060"/>
      <c r="G4" s="1060"/>
      <c r="H4" s="1060"/>
      <c r="I4" s="1060"/>
      <c r="J4" s="1061"/>
    </row>
    <row r="5" spans="1:10" s="2" customFormat="1" ht="15.75">
      <c r="A5" s="92"/>
      <c r="B5" s="273" t="s">
        <v>0</v>
      </c>
      <c r="C5" s="1067" t="s">
        <v>796</v>
      </c>
      <c r="D5" s="1067"/>
      <c r="E5" s="273" t="s">
        <v>20</v>
      </c>
      <c r="F5" s="273" t="s">
        <v>4</v>
      </c>
      <c r="G5" s="273" t="s">
        <v>647</v>
      </c>
      <c r="H5" s="274" t="s">
        <v>500</v>
      </c>
      <c r="I5" s="274" t="s">
        <v>501</v>
      </c>
      <c r="J5" s="274" t="s">
        <v>502</v>
      </c>
    </row>
    <row r="6" spans="1:10" s="2" customFormat="1">
      <c r="B6" s="1062" t="s">
        <v>871</v>
      </c>
      <c r="C6" s="1065" t="s">
        <v>879</v>
      </c>
      <c r="D6" s="1065"/>
      <c r="E6" s="433" t="s">
        <v>224</v>
      </c>
      <c r="F6" s="434">
        <v>267</v>
      </c>
      <c r="G6" s="254" t="s">
        <v>23</v>
      </c>
      <c r="H6" s="615">
        <f t="shared" ref="H6:I11" si="0">ROUND(I6/0.9,0)</f>
        <v>10737</v>
      </c>
      <c r="I6" s="491">
        <f t="shared" si="0"/>
        <v>9663</v>
      </c>
      <c r="J6" s="616">
        <v>8697</v>
      </c>
    </row>
    <row r="7" spans="1:10" s="2" customFormat="1">
      <c r="B7" s="1062"/>
      <c r="C7" s="1065"/>
      <c r="D7" s="1065"/>
      <c r="E7" s="433" t="s">
        <v>225</v>
      </c>
      <c r="F7" s="434">
        <v>267</v>
      </c>
      <c r="G7" s="254" t="s">
        <v>23</v>
      </c>
      <c r="H7" s="615">
        <f t="shared" si="0"/>
        <v>10737</v>
      </c>
      <c r="I7" s="491">
        <f t="shared" si="0"/>
        <v>9663</v>
      </c>
      <c r="J7" s="616">
        <v>8697</v>
      </c>
    </row>
    <row r="8" spans="1:10" s="2" customFormat="1">
      <c r="B8" s="1062"/>
      <c r="C8" s="1065"/>
      <c r="D8" s="1065"/>
      <c r="E8" s="433" t="s">
        <v>226</v>
      </c>
      <c r="F8" s="434">
        <v>267</v>
      </c>
      <c r="G8" s="254" t="s">
        <v>23</v>
      </c>
      <c r="H8" s="615">
        <f t="shared" si="0"/>
        <v>16324</v>
      </c>
      <c r="I8" s="491">
        <f t="shared" si="0"/>
        <v>14692</v>
      </c>
      <c r="J8" s="616">
        <v>13223</v>
      </c>
    </row>
    <row r="9" spans="1:10" s="2" customFormat="1">
      <c r="B9" s="1062"/>
      <c r="C9" s="1065"/>
      <c r="D9" s="1065"/>
      <c r="E9" s="433" t="s">
        <v>227</v>
      </c>
      <c r="F9" s="434">
        <v>267</v>
      </c>
      <c r="G9" s="254" t="s">
        <v>23</v>
      </c>
      <c r="H9" s="615">
        <f t="shared" si="0"/>
        <v>21000</v>
      </c>
      <c r="I9" s="491">
        <f t="shared" si="0"/>
        <v>18900</v>
      </c>
      <c r="J9" s="616">
        <v>17010</v>
      </c>
    </row>
    <row r="10" spans="1:10" s="2" customFormat="1">
      <c r="B10" s="1062"/>
      <c r="C10" s="1065"/>
      <c r="D10" s="1065"/>
      <c r="E10" s="433" t="s">
        <v>228</v>
      </c>
      <c r="F10" s="434">
        <v>267</v>
      </c>
      <c r="G10" s="254" t="s">
        <v>23</v>
      </c>
      <c r="H10" s="615">
        <f t="shared" si="0"/>
        <v>18662</v>
      </c>
      <c r="I10" s="491">
        <f t="shared" si="0"/>
        <v>16796</v>
      </c>
      <c r="J10" s="616">
        <v>15116</v>
      </c>
    </row>
    <row r="11" spans="1:10" s="2" customFormat="1">
      <c r="B11" s="1062"/>
      <c r="C11" s="1065"/>
      <c r="D11" s="1065"/>
      <c r="E11" s="433" t="s">
        <v>328</v>
      </c>
      <c r="F11" s="434">
        <v>267</v>
      </c>
      <c r="G11" s="254" t="s">
        <v>23</v>
      </c>
      <c r="H11" s="615">
        <f t="shared" si="0"/>
        <v>17273</v>
      </c>
      <c r="I11" s="491">
        <f t="shared" si="0"/>
        <v>15546</v>
      </c>
      <c r="J11" s="616">
        <v>13991</v>
      </c>
    </row>
    <row r="12" spans="1:10" s="1" customFormat="1" ht="21" customHeight="1">
      <c r="B12" s="1068" t="s">
        <v>872</v>
      </c>
      <c r="C12" s="1068"/>
      <c r="D12" s="1068"/>
      <c r="E12" s="1068"/>
      <c r="F12" s="1068"/>
      <c r="G12" s="1068"/>
      <c r="H12" s="1068"/>
      <c r="I12" s="1068"/>
      <c r="J12" s="1068"/>
    </row>
    <row r="13" spans="1:10" s="2" customFormat="1">
      <c r="B13" s="1069" t="s">
        <v>873</v>
      </c>
      <c r="C13" s="1065" t="s">
        <v>880</v>
      </c>
      <c r="D13" s="1065"/>
      <c r="E13" s="433" t="s">
        <v>844</v>
      </c>
      <c r="F13" s="434">
        <v>50</v>
      </c>
      <c r="G13" s="254" t="s">
        <v>23</v>
      </c>
      <c r="H13" s="615">
        <f t="shared" ref="H13:H18" si="1">ROUND(I13/0.9,0)</f>
        <v>5368</v>
      </c>
      <c r="I13" s="491">
        <f t="shared" ref="I13:I18" si="2">ROUND(J13/0.9,0)</f>
        <v>4831</v>
      </c>
      <c r="J13" s="616">
        <v>4348</v>
      </c>
    </row>
    <row r="14" spans="1:10" s="2" customFormat="1">
      <c r="B14" s="1069"/>
      <c r="C14" s="1065"/>
      <c r="D14" s="1065"/>
      <c r="E14" s="433" t="s">
        <v>225</v>
      </c>
      <c r="F14" s="434">
        <v>50</v>
      </c>
      <c r="G14" s="254" t="s">
        <v>23</v>
      </c>
      <c r="H14" s="615">
        <f t="shared" si="1"/>
        <v>5368</v>
      </c>
      <c r="I14" s="491">
        <f t="shared" si="2"/>
        <v>4831</v>
      </c>
      <c r="J14" s="616">
        <v>4348</v>
      </c>
    </row>
    <row r="15" spans="1:10" s="2" customFormat="1">
      <c r="B15" s="1069"/>
      <c r="C15" s="1065"/>
      <c r="D15" s="1065"/>
      <c r="E15" s="433" t="s">
        <v>226</v>
      </c>
      <c r="F15" s="434">
        <v>50</v>
      </c>
      <c r="G15" s="254" t="s">
        <v>23</v>
      </c>
      <c r="H15" s="615">
        <f t="shared" si="1"/>
        <v>6487</v>
      </c>
      <c r="I15" s="491">
        <f t="shared" si="2"/>
        <v>5838</v>
      </c>
      <c r="J15" s="616">
        <v>5254</v>
      </c>
    </row>
    <row r="16" spans="1:10" s="2" customFormat="1">
      <c r="B16" s="1069"/>
      <c r="C16" s="1065"/>
      <c r="D16" s="1065"/>
      <c r="E16" s="433" t="s">
        <v>227</v>
      </c>
      <c r="F16" s="434">
        <v>50</v>
      </c>
      <c r="G16" s="254" t="s">
        <v>23</v>
      </c>
      <c r="H16" s="615">
        <f t="shared" si="1"/>
        <v>7113</v>
      </c>
      <c r="I16" s="491">
        <f t="shared" si="2"/>
        <v>6402</v>
      </c>
      <c r="J16" s="616">
        <v>5762</v>
      </c>
    </row>
    <row r="17" spans="2:10" s="2" customFormat="1">
      <c r="B17" s="1069"/>
      <c r="C17" s="1065"/>
      <c r="D17" s="1065"/>
      <c r="E17" s="433" t="s">
        <v>228</v>
      </c>
      <c r="F17" s="434">
        <v>50</v>
      </c>
      <c r="G17" s="254" t="s">
        <v>23</v>
      </c>
      <c r="H17" s="615">
        <f t="shared" si="1"/>
        <v>8468</v>
      </c>
      <c r="I17" s="491">
        <f t="shared" si="2"/>
        <v>7621</v>
      </c>
      <c r="J17" s="616">
        <v>6859</v>
      </c>
    </row>
    <row r="18" spans="2:10" s="2" customFormat="1" ht="16.5" customHeight="1">
      <c r="B18" s="1069"/>
      <c r="C18" s="1065"/>
      <c r="D18" s="1065"/>
      <c r="E18" s="433" t="s">
        <v>875</v>
      </c>
      <c r="F18" s="434">
        <v>50</v>
      </c>
      <c r="G18" s="254" t="s">
        <v>23</v>
      </c>
      <c r="H18" s="615">
        <f t="shared" si="1"/>
        <v>7231</v>
      </c>
      <c r="I18" s="491">
        <f t="shared" si="2"/>
        <v>6508</v>
      </c>
      <c r="J18" s="616">
        <v>5857</v>
      </c>
    </row>
    <row r="19" spans="2:10" s="2" customFormat="1" ht="18.75">
      <c r="B19" s="1066" t="s">
        <v>881</v>
      </c>
      <c r="C19" s="1066"/>
      <c r="D19" s="1066"/>
      <c r="E19" s="1066"/>
      <c r="F19" s="1066"/>
      <c r="G19" s="1066"/>
      <c r="H19" s="1066"/>
      <c r="I19" s="1066"/>
      <c r="J19" s="1066"/>
    </row>
    <row r="20" spans="2:10" s="2" customFormat="1" ht="18" customHeight="1">
      <c r="B20" s="1062" t="s">
        <v>876</v>
      </c>
      <c r="C20" s="1064" t="s">
        <v>882</v>
      </c>
      <c r="D20" s="1065"/>
      <c r="E20" s="433" t="s">
        <v>844</v>
      </c>
      <c r="F20" s="434">
        <v>60</v>
      </c>
      <c r="G20" s="254" t="s">
        <v>23</v>
      </c>
      <c r="H20" s="615">
        <f t="shared" ref="H20:I24" si="3">ROUND(I20/0.9,0)</f>
        <v>8180</v>
      </c>
      <c r="I20" s="491">
        <f t="shared" si="3"/>
        <v>7362</v>
      </c>
      <c r="J20" s="616">
        <v>6626</v>
      </c>
    </row>
    <row r="21" spans="2:10" s="2" customFormat="1" ht="18" customHeight="1">
      <c r="B21" s="1062"/>
      <c r="C21" s="1065"/>
      <c r="D21" s="1065"/>
      <c r="E21" s="433" t="s">
        <v>226</v>
      </c>
      <c r="F21" s="434">
        <v>60</v>
      </c>
      <c r="G21" s="254" t="s">
        <v>23</v>
      </c>
      <c r="H21" s="615">
        <f t="shared" si="3"/>
        <v>9171</v>
      </c>
      <c r="I21" s="491">
        <f t="shared" si="3"/>
        <v>8254</v>
      </c>
      <c r="J21" s="616">
        <v>7429</v>
      </c>
    </row>
    <row r="22" spans="2:10" s="2" customFormat="1" ht="18" customHeight="1">
      <c r="B22" s="1062"/>
      <c r="C22" s="1065"/>
      <c r="D22" s="1065"/>
      <c r="E22" s="433" t="s">
        <v>227</v>
      </c>
      <c r="F22" s="434">
        <v>60</v>
      </c>
      <c r="G22" s="254" t="s">
        <v>23</v>
      </c>
      <c r="H22" s="615">
        <f t="shared" si="3"/>
        <v>9653</v>
      </c>
      <c r="I22" s="491">
        <f t="shared" si="3"/>
        <v>8688</v>
      </c>
      <c r="J22" s="616">
        <v>7819</v>
      </c>
    </row>
    <row r="23" spans="2:10" s="2" customFormat="1" ht="18" customHeight="1">
      <c r="B23" s="1062"/>
      <c r="C23" s="1065"/>
      <c r="D23" s="1065"/>
      <c r="E23" s="433" t="s">
        <v>228</v>
      </c>
      <c r="F23" s="434">
        <v>60</v>
      </c>
      <c r="G23" s="254" t="s">
        <v>23</v>
      </c>
      <c r="H23" s="615">
        <f t="shared" si="3"/>
        <v>9653</v>
      </c>
      <c r="I23" s="491">
        <f t="shared" si="3"/>
        <v>8688</v>
      </c>
      <c r="J23" s="616">
        <v>7819</v>
      </c>
    </row>
    <row r="24" spans="2:10" s="2" customFormat="1" ht="20.25" customHeight="1">
      <c r="B24" s="1062"/>
      <c r="C24" s="1065"/>
      <c r="D24" s="1065"/>
      <c r="E24" s="433" t="s">
        <v>875</v>
      </c>
      <c r="F24" s="434">
        <v>60</v>
      </c>
      <c r="G24" s="254" t="s">
        <v>23</v>
      </c>
      <c r="H24" s="615">
        <f t="shared" si="3"/>
        <v>9178</v>
      </c>
      <c r="I24" s="491">
        <f t="shared" si="3"/>
        <v>8260</v>
      </c>
      <c r="J24" s="616">
        <v>7434</v>
      </c>
    </row>
    <row r="25" spans="2:10" s="436" customFormat="1" ht="27.75" customHeight="1">
      <c r="B25" s="1063" t="s">
        <v>883</v>
      </c>
      <c r="C25" s="1063"/>
      <c r="D25" s="1063"/>
      <c r="E25" s="1063"/>
      <c r="F25" s="1063"/>
      <c r="G25" s="1063"/>
      <c r="H25" s="1063"/>
      <c r="I25" s="1063"/>
      <c r="J25" s="1063"/>
    </row>
    <row r="26" spans="2:10" s="2" customFormat="1" ht="58.5" customHeight="1">
      <c r="B26" s="716" t="s">
        <v>877</v>
      </c>
      <c r="C26" s="1064" t="s">
        <v>884</v>
      </c>
      <c r="D26" s="1065"/>
      <c r="E26" s="434" t="s">
        <v>862</v>
      </c>
      <c r="F26" s="717" t="s">
        <v>874</v>
      </c>
      <c r="G26" s="718">
        <v>4981.2</v>
      </c>
      <c r="H26" s="615">
        <f>ROUND(I26/0.9,0)</f>
        <v>9178</v>
      </c>
      <c r="I26" s="491">
        <f>ROUND(J26/0.9,0)</f>
        <v>8260</v>
      </c>
      <c r="J26" s="616">
        <v>7434</v>
      </c>
    </row>
  </sheetData>
  <mergeCells count="13">
    <mergeCell ref="H1:J1"/>
    <mergeCell ref="B4:J4"/>
    <mergeCell ref="B6:B11"/>
    <mergeCell ref="B25:J25"/>
    <mergeCell ref="C26:D26"/>
    <mergeCell ref="B19:J19"/>
    <mergeCell ref="B20:B24"/>
    <mergeCell ref="C5:D5"/>
    <mergeCell ref="C6:D11"/>
    <mergeCell ref="B12:J12"/>
    <mergeCell ref="C13:D18"/>
    <mergeCell ref="C20:D24"/>
    <mergeCell ref="B13:B18"/>
  </mergeCell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"/>
  <sheetViews>
    <sheetView showGridLines="0" zoomScale="55" zoomScaleNormal="55" zoomScaleSheetLayoutView="55" workbookViewId="0">
      <pane xSplit="7" ySplit="5" topLeftCell="H12" activePane="bottomRight" state="frozen"/>
      <selection pane="topRight" activeCell="H1" sqref="H1"/>
      <selection pane="bottomLeft" activeCell="A11" sqref="A11"/>
      <selection pane="bottomRight" activeCell="M10" sqref="M10"/>
    </sheetView>
  </sheetViews>
  <sheetFormatPr defaultRowHeight="12.75"/>
  <cols>
    <col min="1" max="1" width="21.140625" style="79" customWidth="1"/>
    <col min="2" max="2" width="25.5703125" style="79" customWidth="1"/>
    <col min="3" max="3" width="24" style="79" customWidth="1"/>
    <col min="4" max="4" width="75.28515625" style="79" customWidth="1"/>
    <col min="5" max="5" width="15.42578125" style="79" customWidth="1"/>
    <col min="6" max="6" width="18.28515625" style="79" customWidth="1"/>
    <col min="7" max="7" width="15.42578125" style="79" customWidth="1"/>
    <col min="8" max="16384" width="9.140625" style="79"/>
  </cols>
  <sheetData>
    <row r="1" spans="1:8" s="7" customFormat="1" ht="6" customHeight="1">
      <c r="B1" s="52"/>
      <c r="C1" s="52"/>
      <c r="D1" s="52"/>
      <c r="F1" s="50"/>
      <c r="G1" s="50"/>
      <c r="H1" s="50"/>
    </row>
    <row r="2" spans="1:8" s="8" customFormat="1" ht="17.25" customHeight="1">
      <c r="A2" s="64"/>
      <c r="B2" s="53"/>
      <c r="C2" s="77"/>
      <c r="D2" s="77"/>
      <c r="E2" s="223"/>
      <c r="F2" s="78"/>
      <c r="G2" s="78"/>
    </row>
    <row r="3" spans="1:8" s="8" customFormat="1" ht="15.75" customHeight="1">
      <c r="A3" s="64"/>
      <c r="B3" s="54"/>
      <c r="C3" s="55"/>
      <c r="D3" s="166"/>
      <c r="E3" s="57"/>
      <c r="F3" s="819" t="s">
        <v>84</v>
      </c>
      <c r="G3" s="819"/>
    </row>
    <row r="4" spans="1:8" s="8" customFormat="1" ht="3.75" customHeight="1" thickBot="1">
      <c r="A4" s="64"/>
      <c r="B4" s="54"/>
      <c r="C4" s="55"/>
      <c r="D4" s="56"/>
      <c r="E4" s="166"/>
      <c r="F4" s="57"/>
      <c r="G4" s="168"/>
    </row>
    <row r="5" spans="1:8" s="80" customFormat="1" ht="21" customHeight="1" thickBot="1">
      <c r="A5" s="84" t="s">
        <v>317</v>
      </c>
      <c r="B5" s="1077" t="s">
        <v>318</v>
      </c>
      <c r="C5" s="1078"/>
      <c r="D5" s="85" t="s">
        <v>316</v>
      </c>
      <c r="E5" s="171" t="s">
        <v>168</v>
      </c>
      <c r="F5" s="171" t="s">
        <v>169</v>
      </c>
      <c r="G5" s="172" t="s">
        <v>170</v>
      </c>
    </row>
    <row r="6" spans="1:8" s="80" customFormat="1" ht="9" customHeight="1">
      <c r="A6" s="81"/>
      <c r="B6" s="82"/>
      <c r="C6" s="82"/>
      <c r="D6" s="83"/>
      <c r="E6" s="173"/>
      <c r="F6" s="173"/>
      <c r="G6" s="174"/>
    </row>
    <row r="7" spans="1:8" s="80" customFormat="1" ht="18.75" customHeight="1">
      <c r="A7" s="1071" t="s">
        <v>319</v>
      </c>
      <c r="B7" s="1072" t="s">
        <v>322</v>
      </c>
      <c r="C7" s="1072"/>
      <c r="D7" s="1079"/>
      <c r="E7" s="1074">
        <f>ROUND(F7/0.9,0)</f>
        <v>7408</v>
      </c>
      <c r="F7" s="1075">
        <f>ROUND(G7/0.9,0)</f>
        <v>6667</v>
      </c>
      <c r="G7" s="1076">
        <v>6000</v>
      </c>
    </row>
    <row r="8" spans="1:8" ht="277.5" customHeight="1">
      <c r="A8" s="1071"/>
      <c r="B8" s="1072"/>
      <c r="C8" s="1072"/>
      <c r="D8" s="1079"/>
      <c r="E8" s="1074"/>
      <c r="F8" s="1075"/>
      <c r="G8" s="1076"/>
      <c r="H8" s="547"/>
    </row>
    <row r="9" spans="1:8" ht="15.75" customHeight="1">
      <c r="A9" s="1071" t="s">
        <v>320</v>
      </c>
      <c r="B9" s="1072" t="s">
        <v>321</v>
      </c>
      <c r="C9" s="1072"/>
      <c r="D9" s="1079"/>
      <c r="E9" s="1074">
        <f>ROUND(F9/0.9,0)</f>
        <v>14198</v>
      </c>
      <c r="F9" s="1075">
        <f>ROUND(G9/0.9,0)</f>
        <v>12778</v>
      </c>
      <c r="G9" s="1076">
        <v>11500</v>
      </c>
    </row>
    <row r="10" spans="1:8" ht="312.75" customHeight="1">
      <c r="A10" s="1071"/>
      <c r="B10" s="1072"/>
      <c r="C10" s="1072"/>
      <c r="D10" s="1079"/>
      <c r="E10" s="1074"/>
      <c r="F10" s="1075"/>
      <c r="G10" s="1076"/>
    </row>
    <row r="11" spans="1:8">
      <c r="A11" s="1070" t="s">
        <v>984</v>
      </c>
      <c r="B11" s="1072" t="s">
        <v>985</v>
      </c>
      <c r="C11" s="1072"/>
      <c r="D11" s="1073"/>
      <c r="E11" s="1074">
        <f>ROUND(F11/0.9,0)</f>
        <v>5926</v>
      </c>
      <c r="F11" s="1075">
        <f>ROUND(G11/0.9,0)</f>
        <v>5333</v>
      </c>
      <c r="G11" s="1076">
        <v>4800</v>
      </c>
    </row>
    <row r="12" spans="1:8" ht="189.75" customHeight="1">
      <c r="A12" s="1071"/>
      <c r="B12" s="1072"/>
      <c r="C12" s="1072"/>
      <c r="D12" s="1073"/>
      <c r="E12" s="1074"/>
      <c r="F12" s="1075"/>
      <c r="G12" s="1076"/>
    </row>
    <row r="13" spans="1:8" ht="12.75" customHeight="1">
      <c r="A13" s="1070" t="s">
        <v>332</v>
      </c>
      <c r="B13" s="1072" t="s">
        <v>986</v>
      </c>
      <c r="C13" s="1072"/>
      <c r="D13" s="1073"/>
      <c r="E13" s="1074">
        <f>ROUND(F13/0.9,0)</f>
        <v>8024</v>
      </c>
      <c r="F13" s="1075">
        <f>ROUND(G13/0.9,0)</f>
        <v>7222</v>
      </c>
      <c r="G13" s="1076">
        <v>6500</v>
      </c>
    </row>
    <row r="14" spans="1:8" ht="174.75" customHeight="1">
      <c r="A14" s="1071"/>
      <c r="B14" s="1072"/>
      <c r="C14" s="1072"/>
      <c r="D14" s="1073"/>
      <c r="E14" s="1074"/>
      <c r="F14" s="1075"/>
      <c r="G14" s="1076"/>
    </row>
    <row r="15" spans="1:8" ht="73.5" customHeight="1">
      <c r="A15" s="1070" t="s">
        <v>982</v>
      </c>
      <c r="B15" s="1072" t="s">
        <v>987</v>
      </c>
      <c r="C15" s="1072"/>
      <c r="D15" s="1073"/>
      <c r="E15" s="1074">
        <f>ROUND(F15/0.9,0)</f>
        <v>15802</v>
      </c>
      <c r="F15" s="1075">
        <f>ROUND(G15/0.9,0)</f>
        <v>14222</v>
      </c>
      <c r="G15" s="1076">
        <v>12800</v>
      </c>
    </row>
    <row r="16" spans="1:8" ht="171" customHeight="1">
      <c r="A16" s="1071"/>
      <c r="B16" s="1072"/>
      <c r="C16" s="1072"/>
      <c r="D16" s="1073"/>
      <c r="E16" s="1074"/>
      <c r="F16" s="1075"/>
      <c r="G16" s="1076"/>
    </row>
    <row r="17" spans="1:7">
      <c r="A17" s="1070" t="s">
        <v>983</v>
      </c>
      <c r="B17" s="1072" t="s">
        <v>988</v>
      </c>
      <c r="C17" s="1072"/>
      <c r="D17" s="1073"/>
      <c r="E17" s="1074">
        <f>ROUND(F17/0.9,0)</f>
        <v>21604</v>
      </c>
      <c r="F17" s="1075">
        <f>ROUND(G17/0.9,0)</f>
        <v>19444</v>
      </c>
      <c r="G17" s="1076">
        <v>17500</v>
      </c>
    </row>
    <row r="18" spans="1:7" ht="258.75" customHeight="1">
      <c r="A18" s="1071"/>
      <c r="B18" s="1072"/>
      <c r="C18" s="1072"/>
      <c r="D18" s="1073"/>
      <c r="E18" s="1074"/>
      <c r="F18" s="1075"/>
      <c r="G18" s="1076"/>
    </row>
  </sheetData>
  <mergeCells count="38">
    <mergeCell ref="A17:A18"/>
    <mergeCell ref="B17:C18"/>
    <mergeCell ref="D17:D18"/>
    <mergeCell ref="E17:E18"/>
    <mergeCell ref="F17:F18"/>
    <mergeCell ref="G9:G10"/>
    <mergeCell ref="F9:F10"/>
    <mergeCell ref="E9:E10"/>
    <mergeCell ref="F7:F8"/>
    <mergeCell ref="G17:G18"/>
    <mergeCell ref="G13:G14"/>
    <mergeCell ref="G15:G16"/>
    <mergeCell ref="F3:G3"/>
    <mergeCell ref="G11:G12"/>
    <mergeCell ref="A11:A12"/>
    <mergeCell ref="B11:C12"/>
    <mergeCell ref="D11:D12"/>
    <mergeCell ref="E11:E12"/>
    <mergeCell ref="F11:F12"/>
    <mergeCell ref="B5:C5"/>
    <mergeCell ref="D7:D8"/>
    <mergeCell ref="B9:C10"/>
    <mergeCell ref="D9:D10"/>
    <mergeCell ref="E7:E8"/>
    <mergeCell ref="A9:A10"/>
    <mergeCell ref="A7:A8"/>
    <mergeCell ref="B7:C8"/>
    <mergeCell ref="G7:G8"/>
    <mergeCell ref="A15:A16"/>
    <mergeCell ref="B15:C16"/>
    <mergeCell ref="D15:D16"/>
    <mergeCell ref="E15:E16"/>
    <mergeCell ref="F15:F16"/>
    <mergeCell ref="A13:A14"/>
    <mergeCell ref="B13:C14"/>
    <mergeCell ref="D13:D14"/>
    <mergeCell ref="E13:E14"/>
    <mergeCell ref="F13:F14"/>
  </mergeCells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B1:AX53"/>
  <sheetViews>
    <sheetView showGridLines="0" zoomScale="37" zoomScaleNormal="37" workbookViewId="0">
      <pane ySplit="3" topLeftCell="A4" activePane="bottomLeft" state="frozen"/>
      <selection pane="bottomLeft"/>
    </sheetView>
  </sheetViews>
  <sheetFormatPr defaultRowHeight="26.25"/>
  <cols>
    <col min="1" max="1" width="6.5703125" style="505" customWidth="1"/>
    <col min="2" max="2" width="11.42578125" style="532" customWidth="1"/>
    <col min="3" max="3" width="49.28515625" style="522" customWidth="1"/>
    <col min="4" max="4" width="18.7109375" style="505" customWidth="1"/>
    <col min="5" max="5" width="57.85546875" style="505" customWidth="1"/>
    <col min="6" max="6" width="24.7109375" style="505" customWidth="1"/>
    <col min="7" max="7" width="45.5703125" style="505" customWidth="1"/>
    <col min="8" max="8" width="32.28515625" style="505" customWidth="1"/>
    <col min="9" max="9" width="13.140625" style="523" customWidth="1"/>
    <col min="10" max="10" width="14" style="524" bestFit="1" customWidth="1"/>
    <col min="11" max="11" width="13.7109375" style="524" bestFit="1" customWidth="1"/>
    <col min="12" max="50" width="9.140625" style="504"/>
    <col min="51" max="16384" width="9.140625" style="505"/>
  </cols>
  <sheetData>
    <row r="1" spans="2:50" s="500" customFormat="1" ht="7.5" customHeight="1">
      <c r="B1" s="531"/>
      <c r="C1" s="501"/>
      <c r="D1" s="501"/>
      <c r="E1" s="501"/>
      <c r="G1" s="502"/>
      <c r="H1" s="502"/>
      <c r="I1" s="503"/>
      <c r="J1" s="503"/>
      <c r="K1" s="502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</row>
    <row r="2" spans="2:50" ht="15.75" customHeight="1">
      <c r="B2" s="506"/>
      <c r="C2" s="536"/>
      <c r="D2" s="506"/>
      <c r="E2" s="506"/>
      <c r="F2" s="507"/>
      <c r="G2" s="508"/>
      <c r="H2" s="509"/>
      <c r="I2" s="775" t="s">
        <v>84</v>
      </c>
      <c r="J2" s="775"/>
      <c r="K2" s="776"/>
    </row>
    <row r="3" spans="2:50" ht="23.25" customHeight="1" thickBot="1">
      <c r="B3" s="506"/>
      <c r="C3" s="537"/>
      <c r="D3" s="510"/>
      <c r="E3" s="510"/>
      <c r="F3" s="511"/>
      <c r="G3" s="512"/>
      <c r="H3" s="513"/>
      <c r="I3" s="525" t="s">
        <v>500</v>
      </c>
      <c r="J3" s="525" t="s">
        <v>501</v>
      </c>
      <c r="K3" s="525" t="s">
        <v>502</v>
      </c>
    </row>
    <row r="4" spans="2:50" s="514" customFormat="1" ht="6" customHeight="1">
      <c r="B4" s="533"/>
      <c r="D4" s="515"/>
      <c r="E4" s="515"/>
      <c r="F4" s="516"/>
      <c r="G4" s="517"/>
      <c r="H4" s="518"/>
      <c r="I4" s="519"/>
      <c r="J4" s="519"/>
      <c r="K4" s="519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504"/>
      <c r="AW4" s="504"/>
      <c r="AX4" s="504"/>
    </row>
    <row r="5" spans="2:50" ht="36.75" customHeight="1">
      <c r="B5" s="534"/>
      <c r="C5" s="777" t="s">
        <v>436</v>
      </c>
      <c r="D5" s="778"/>
      <c r="E5" s="778"/>
      <c r="F5" s="778"/>
      <c r="G5" s="778"/>
      <c r="H5" s="778"/>
      <c r="I5" s="778"/>
      <c r="J5" s="778"/>
      <c r="K5" s="779"/>
    </row>
    <row r="6" spans="2:50" ht="26.25" customHeight="1">
      <c r="B6" s="609" t="s">
        <v>939</v>
      </c>
      <c r="C6" s="606" t="s">
        <v>0</v>
      </c>
      <c r="D6" s="607" t="s">
        <v>1</v>
      </c>
      <c r="E6" s="608"/>
      <c r="F6" s="782" t="s">
        <v>318</v>
      </c>
      <c r="G6" s="783"/>
      <c r="H6" s="784"/>
      <c r="I6" s="780" t="s">
        <v>84</v>
      </c>
      <c r="J6" s="781"/>
      <c r="K6" s="781"/>
    </row>
    <row r="7" spans="2:50" s="584" customFormat="1" ht="273" customHeight="1">
      <c r="B7" s="520">
        <v>1</v>
      </c>
      <c r="C7" s="520" t="s">
        <v>942</v>
      </c>
      <c r="D7" s="585"/>
      <c r="E7" s="529"/>
      <c r="F7" s="769" t="s">
        <v>943</v>
      </c>
      <c r="G7" s="769"/>
      <c r="H7" s="586" t="s">
        <v>507</v>
      </c>
      <c r="I7" s="526">
        <f t="shared" ref="I7:J26" si="0">ROUND(J7/0.9,0)</f>
        <v>21976</v>
      </c>
      <c r="J7" s="527">
        <f t="shared" si="0"/>
        <v>19778</v>
      </c>
      <c r="K7" s="528">
        <v>17800</v>
      </c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  <c r="Z7" s="583"/>
      <c r="AA7" s="583"/>
      <c r="AB7" s="583"/>
      <c r="AC7" s="583"/>
      <c r="AD7" s="583"/>
      <c r="AE7" s="583"/>
      <c r="AF7" s="583"/>
      <c r="AG7" s="583"/>
      <c r="AH7" s="583"/>
      <c r="AI7" s="583"/>
      <c r="AJ7" s="583"/>
      <c r="AK7" s="583"/>
      <c r="AL7" s="583"/>
      <c r="AM7" s="583"/>
      <c r="AN7" s="583"/>
      <c r="AO7" s="583"/>
      <c r="AP7" s="583"/>
      <c r="AQ7" s="583"/>
      <c r="AR7" s="583"/>
      <c r="AS7" s="583"/>
      <c r="AT7" s="583"/>
      <c r="AU7" s="583"/>
      <c r="AV7" s="583"/>
      <c r="AW7" s="583"/>
      <c r="AX7" s="583"/>
    </row>
    <row r="8" spans="2:50" s="584" customFormat="1" ht="273" customHeight="1">
      <c r="B8" s="520">
        <v>2</v>
      </c>
      <c r="C8" s="520" t="s">
        <v>944</v>
      </c>
      <c r="D8" s="585"/>
      <c r="E8" s="529"/>
      <c r="F8" s="769" t="s">
        <v>945</v>
      </c>
      <c r="G8" s="769"/>
      <c r="H8" s="586" t="s">
        <v>507</v>
      </c>
      <c r="I8" s="526">
        <f t="shared" si="0"/>
        <v>16049</v>
      </c>
      <c r="J8" s="527">
        <f t="shared" si="0"/>
        <v>14444</v>
      </c>
      <c r="K8" s="528">
        <v>13000</v>
      </c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  <c r="AO8" s="583"/>
      <c r="AP8" s="583"/>
      <c r="AQ8" s="583"/>
      <c r="AR8" s="583"/>
      <c r="AS8" s="583"/>
      <c r="AT8" s="583"/>
      <c r="AU8" s="583"/>
      <c r="AV8" s="583"/>
      <c r="AW8" s="583"/>
      <c r="AX8" s="583"/>
    </row>
    <row r="9" spans="2:50" s="584" customFormat="1" ht="273" customHeight="1">
      <c r="B9" s="520">
        <v>3</v>
      </c>
      <c r="C9" s="520" t="s">
        <v>946</v>
      </c>
      <c r="D9" s="585"/>
      <c r="E9" s="529"/>
      <c r="F9" s="769" t="s">
        <v>947</v>
      </c>
      <c r="G9" s="769"/>
      <c r="H9" s="586" t="s">
        <v>507</v>
      </c>
      <c r="I9" s="526">
        <f t="shared" si="0"/>
        <v>19753</v>
      </c>
      <c r="J9" s="527">
        <f t="shared" si="0"/>
        <v>17778</v>
      </c>
      <c r="K9" s="528">
        <v>16000</v>
      </c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  <c r="AO9" s="583"/>
      <c r="AP9" s="583"/>
      <c r="AQ9" s="583"/>
      <c r="AR9" s="583"/>
      <c r="AS9" s="583"/>
      <c r="AT9" s="583"/>
      <c r="AU9" s="583"/>
      <c r="AV9" s="583"/>
      <c r="AW9" s="583"/>
      <c r="AX9" s="583"/>
    </row>
    <row r="10" spans="2:50" s="584" customFormat="1" ht="273" customHeight="1">
      <c r="B10" s="520">
        <v>4</v>
      </c>
      <c r="C10" s="520" t="s">
        <v>948</v>
      </c>
      <c r="D10" s="585"/>
      <c r="E10" s="529"/>
      <c r="F10" s="769" t="s">
        <v>949</v>
      </c>
      <c r="G10" s="769"/>
      <c r="H10" s="586" t="s">
        <v>507</v>
      </c>
      <c r="I10" s="526">
        <f t="shared" si="0"/>
        <v>24691</v>
      </c>
      <c r="J10" s="527">
        <f t="shared" si="0"/>
        <v>22222</v>
      </c>
      <c r="K10" s="528">
        <v>20000</v>
      </c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583"/>
      <c r="AS10" s="583"/>
      <c r="AT10" s="583"/>
      <c r="AU10" s="583"/>
      <c r="AV10" s="583"/>
      <c r="AW10" s="583"/>
      <c r="AX10" s="583"/>
    </row>
    <row r="11" spans="2:50" s="584" customFormat="1" ht="273" customHeight="1">
      <c r="B11" s="520">
        <v>5</v>
      </c>
      <c r="C11" s="520" t="s">
        <v>950</v>
      </c>
      <c r="D11" s="585"/>
      <c r="E11" s="529"/>
      <c r="F11" s="769" t="s">
        <v>951</v>
      </c>
      <c r="G11" s="769"/>
      <c r="H11" s="586" t="s">
        <v>507</v>
      </c>
      <c r="I11" s="526">
        <f t="shared" si="0"/>
        <v>25432</v>
      </c>
      <c r="J11" s="527">
        <f t="shared" si="0"/>
        <v>22889</v>
      </c>
      <c r="K11" s="528">
        <v>20600</v>
      </c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583"/>
      <c r="AS11" s="583"/>
      <c r="AT11" s="583"/>
      <c r="AU11" s="583"/>
      <c r="AV11" s="583"/>
      <c r="AW11" s="583"/>
      <c r="AX11" s="583"/>
    </row>
    <row r="12" spans="2:50" s="584" customFormat="1" ht="273" customHeight="1">
      <c r="B12" s="520">
        <v>6</v>
      </c>
      <c r="C12" s="520" t="s">
        <v>952</v>
      </c>
      <c r="D12" s="585"/>
      <c r="E12" s="529"/>
      <c r="F12" s="769" t="s">
        <v>953</v>
      </c>
      <c r="G12" s="769"/>
      <c r="H12" s="586" t="s">
        <v>508</v>
      </c>
      <c r="I12" s="526">
        <f t="shared" si="0"/>
        <v>20370</v>
      </c>
      <c r="J12" s="527">
        <f t="shared" si="0"/>
        <v>18333</v>
      </c>
      <c r="K12" s="528">
        <v>16500</v>
      </c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583"/>
      <c r="AS12" s="583"/>
      <c r="AT12" s="583"/>
      <c r="AU12" s="583"/>
      <c r="AV12" s="583"/>
      <c r="AW12" s="583"/>
      <c r="AX12" s="583"/>
    </row>
    <row r="13" spans="2:50" s="584" customFormat="1" ht="273" customHeight="1">
      <c r="B13" s="520">
        <v>7</v>
      </c>
      <c r="C13" s="520" t="s">
        <v>954</v>
      </c>
      <c r="D13" s="585"/>
      <c r="E13" s="529"/>
      <c r="F13" s="769" t="s">
        <v>955</v>
      </c>
      <c r="G13" s="769"/>
      <c r="H13" s="586" t="s">
        <v>508</v>
      </c>
      <c r="I13" s="526">
        <f t="shared" si="0"/>
        <v>22222</v>
      </c>
      <c r="J13" s="527">
        <f t="shared" si="0"/>
        <v>20000</v>
      </c>
      <c r="K13" s="528">
        <v>18000</v>
      </c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583"/>
      <c r="AS13" s="583"/>
      <c r="AT13" s="583"/>
      <c r="AU13" s="583"/>
      <c r="AV13" s="583"/>
      <c r="AW13" s="583"/>
      <c r="AX13" s="583"/>
    </row>
    <row r="14" spans="2:50" s="584" customFormat="1" ht="273" customHeight="1">
      <c r="B14" s="520">
        <v>8</v>
      </c>
      <c r="C14" s="520" t="s">
        <v>956</v>
      </c>
      <c r="D14" s="585"/>
      <c r="E14" s="529"/>
      <c r="F14" s="769" t="s">
        <v>957</v>
      </c>
      <c r="G14" s="769"/>
      <c r="H14" s="586" t="s">
        <v>508</v>
      </c>
      <c r="I14" s="526">
        <f t="shared" si="0"/>
        <v>6173</v>
      </c>
      <c r="J14" s="527">
        <f t="shared" si="0"/>
        <v>5556</v>
      </c>
      <c r="K14" s="528">
        <v>5000</v>
      </c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583"/>
      <c r="AS14" s="583"/>
      <c r="AT14" s="583"/>
      <c r="AU14" s="583"/>
      <c r="AV14" s="583"/>
      <c r="AW14" s="583"/>
      <c r="AX14" s="583"/>
    </row>
    <row r="15" spans="2:50" s="584" customFormat="1" ht="273" customHeight="1">
      <c r="B15" s="520">
        <v>9</v>
      </c>
      <c r="C15" s="520" t="s">
        <v>958</v>
      </c>
      <c r="D15" s="585"/>
      <c r="E15" s="529"/>
      <c r="F15" s="769" t="s">
        <v>959</v>
      </c>
      <c r="G15" s="769"/>
      <c r="H15" s="586" t="s">
        <v>507</v>
      </c>
      <c r="I15" s="526">
        <f t="shared" si="0"/>
        <v>4321</v>
      </c>
      <c r="J15" s="527">
        <f t="shared" si="0"/>
        <v>3889</v>
      </c>
      <c r="K15" s="528">
        <v>3500</v>
      </c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3"/>
      <c r="AU15" s="583"/>
      <c r="AV15" s="583"/>
      <c r="AW15" s="583"/>
      <c r="AX15" s="583"/>
    </row>
    <row r="16" spans="2:50" s="584" customFormat="1" ht="273" customHeight="1">
      <c r="B16" s="520">
        <v>10</v>
      </c>
      <c r="C16" s="520" t="s">
        <v>960</v>
      </c>
      <c r="D16" s="585"/>
      <c r="E16" s="529"/>
      <c r="F16" s="769" t="s">
        <v>961</v>
      </c>
      <c r="G16" s="769"/>
      <c r="H16" s="586" t="s">
        <v>507</v>
      </c>
      <c r="I16" s="526">
        <f t="shared" si="0"/>
        <v>3087</v>
      </c>
      <c r="J16" s="527">
        <f t="shared" si="0"/>
        <v>2778</v>
      </c>
      <c r="K16" s="528">
        <v>2500</v>
      </c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583"/>
      <c r="AS16" s="583"/>
      <c r="AT16" s="583"/>
      <c r="AU16" s="583"/>
      <c r="AV16" s="583"/>
      <c r="AW16" s="583"/>
      <c r="AX16" s="583"/>
    </row>
    <row r="17" spans="2:50" s="584" customFormat="1" ht="273" customHeight="1">
      <c r="B17" s="520">
        <v>11</v>
      </c>
      <c r="C17" s="520" t="s">
        <v>962</v>
      </c>
      <c r="D17" s="585"/>
      <c r="E17" s="529"/>
      <c r="F17" s="769" t="s">
        <v>963</v>
      </c>
      <c r="G17" s="769"/>
      <c r="H17" s="586" t="s">
        <v>507</v>
      </c>
      <c r="I17" s="526">
        <f t="shared" si="0"/>
        <v>3703</v>
      </c>
      <c r="J17" s="527">
        <f t="shared" si="0"/>
        <v>3333</v>
      </c>
      <c r="K17" s="528">
        <v>3000</v>
      </c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  <c r="AO17" s="583"/>
      <c r="AP17" s="583"/>
      <c r="AQ17" s="583"/>
      <c r="AR17" s="583"/>
      <c r="AS17" s="583"/>
      <c r="AT17" s="583"/>
      <c r="AU17" s="583"/>
      <c r="AV17" s="583"/>
      <c r="AW17" s="583"/>
      <c r="AX17" s="583"/>
    </row>
    <row r="18" spans="2:50" s="584" customFormat="1" ht="273" customHeight="1">
      <c r="B18" s="520">
        <v>12</v>
      </c>
      <c r="C18" s="520" t="s">
        <v>964</v>
      </c>
      <c r="D18" s="585"/>
      <c r="E18" s="529"/>
      <c r="F18" s="769" t="s">
        <v>965</v>
      </c>
      <c r="G18" s="769"/>
      <c r="H18" s="586" t="s">
        <v>507</v>
      </c>
      <c r="I18" s="526">
        <f t="shared" si="0"/>
        <v>6173</v>
      </c>
      <c r="J18" s="527">
        <f t="shared" si="0"/>
        <v>5556</v>
      </c>
      <c r="K18" s="528">
        <v>5000</v>
      </c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</row>
    <row r="19" spans="2:50" s="584" customFormat="1" ht="273" customHeight="1">
      <c r="B19" s="520">
        <v>13</v>
      </c>
      <c r="C19" s="520" t="s">
        <v>966</v>
      </c>
      <c r="D19" s="585"/>
      <c r="E19" s="529"/>
      <c r="F19" s="769" t="s">
        <v>967</v>
      </c>
      <c r="G19" s="769"/>
      <c r="H19" s="586" t="s">
        <v>507</v>
      </c>
      <c r="I19" s="526">
        <f t="shared" si="0"/>
        <v>18519</v>
      </c>
      <c r="J19" s="527">
        <f t="shared" si="0"/>
        <v>16667</v>
      </c>
      <c r="K19" s="528">
        <v>15000</v>
      </c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  <c r="AO19" s="583"/>
      <c r="AP19" s="583"/>
      <c r="AQ19" s="583"/>
      <c r="AR19" s="583"/>
      <c r="AS19" s="583"/>
      <c r="AT19" s="583"/>
      <c r="AU19" s="583"/>
      <c r="AV19" s="583"/>
      <c r="AW19" s="583"/>
      <c r="AX19" s="583"/>
    </row>
    <row r="20" spans="2:50" s="584" customFormat="1" ht="273" customHeight="1">
      <c r="B20" s="520">
        <v>14</v>
      </c>
      <c r="C20" s="520" t="s">
        <v>968</v>
      </c>
      <c r="D20" s="585"/>
      <c r="E20" s="529"/>
      <c r="F20" s="769" t="s">
        <v>969</v>
      </c>
      <c r="G20" s="769"/>
      <c r="H20" s="586" t="s">
        <v>507</v>
      </c>
      <c r="I20" s="526">
        <f t="shared" si="0"/>
        <v>29630</v>
      </c>
      <c r="J20" s="527">
        <f t="shared" si="0"/>
        <v>26667</v>
      </c>
      <c r="K20" s="528">
        <v>24000</v>
      </c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583"/>
      <c r="AS20" s="583"/>
      <c r="AT20" s="583"/>
      <c r="AU20" s="583"/>
      <c r="AV20" s="583"/>
      <c r="AW20" s="583"/>
      <c r="AX20" s="583"/>
    </row>
    <row r="21" spans="2:50" s="584" customFormat="1" ht="273" customHeight="1">
      <c r="B21" s="520">
        <v>15</v>
      </c>
      <c r="C21" s="520" t="s">
        <v>970</v>
      </c>
      <c r="D21" s="585"/>
      <c r="E21" s="529"/>
      <c r="F21" s="769" t="s">
        <v>971</v>
      </c>
      <c r="G21" s="769"/>
      <c r="H21" s="586" t="s">
        <v>507</v>
      </c>
      <c r="I21" s="526">
        <f t="shared" si="0"/>
        <v>11111</v>
      </c>
      <c r="J21" s="527">
        <f t="shared" si="0"/>
        <v>10000</v>
      </c>
      <c r="K21" s="528">
        <v>9000</v>
      </c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  <c r="AO21" s="583"/>
      <c r="AP21" s="583"/>
      <c r="AQ21" s="583"/>
      <c r="AR21" s="583"/>
      <c r="AS21" s="583"/>
      <c r="AT21" s="583"/>
      <c r="AU21" s="583"/>
      <c r="AV21" s="583"/>
      <c r="AW21" s="583"/>
      <c r="AX21" s="583"/>
    </row>
    <row r="22" spans="2:50" s="584" customFormat="1" ht="273" customHeight="1">
      <c r="B22" s="520">
        <v>16</v>
      </c>
      <c r="C22" s="520" t="s">
        <v>972</v>
      </c>
      <c r="D22" s="585"/>
      <c r="E22" s="529"/>
      <c r="F22" s="769" t="s">
        <v>973</v>
      </c>
      <c r="G22" s="769"/>
      <c r="H22" s="586" t="s">
        <v>507</v>
      </c>
      <c r="I22" s="526">
        <f t="shared" si="0"/>
        <v>29630</v>
      </c>
      <c r="J22" s="527">
        <f t="shared" si="0"/>
        <v>26667</v>
      </c>
      <c r="K22" s="528">
        <v>24000</v>
      </c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3"/>
      <c r="AX22" s="583"/>
    </row>
    <row r="23" spans="2:50" s="584" customFormat="1" ht="273" customHeight="1">
      <c r="B23" s="520">
        <v>17</v>
      </c>
      <c r="C23" s="520" t="s">
        <v>974</v>
      </c>
      <c r="D23" s="585"/>
      <c r="E23" s="529"/>
      <c r="F23" s="769" t="s">
        <v>975</v>
      </c>
      <c r="G23" s="769"/>
      <c r="H23" s="586" t="s">
        <v>507</v>
      </c>
      <c r="I23" s="526">
        <f t="shared" si="0"/>
        <v>9877</v>
      </c>
      <c r="J23" s="527">
        <f t="shared" si="0"/>
        <v>8889</v>
      </c>
      <c r="K23" s="528">
        <v>8000</v>
      </c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  <c r="AO23" s="583"/>
      <c r="AP23" s="583"/>
      <c r="AQ23" s="583"/>
      <c r="AR23" s="583"/>
      <c r="AS23" s="583"/>
      <c r="AT23" s="583"/>
      <c r="AU23" s="583"/>
      <c r="AV23" s="583"/>
      <c r="AW23" s="583"/>
      <c r="AX23" s="583"/>
    </row>
    <row r="24" spans="2:50" s="584" customFormat="1" ht="273" customHeight="1">
      <c r="B24" s="520">
        <v>18</v>
      </c>
      <c r="C24" s="520" t="s">
        <v>976</v>
      </c>
      <c r="D24" s="585"/>
      <c r="E24" s="529"/>
      <c r="F24" s="769" t="s">
        <v>977</v>
      </c>
      <c r="G24" s="769"/>
      <c r="H24" s="586" t="s">
        <v>507</v>
      </c>
      <c r="I24" s="526">
        <f t="shared" si="0"/>
        <v>18519</v>
      </c>
      <c r="J24" s="527">
        <f t="shared" si="0"/>
        <v>16667</v>
      </c>
      <c r="K24" s="528">
        <v>15000</v>
      </c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  <c r="AO24" s="583"/>
      <c r="AP24" s="583"/>
      <c r="AQ24" s="583"/>
      <c r="AR24" s="583"/>
      <c r="AS24" s="583"/>
      <c r="AT24" s="583"/>
      <c r="AU24" s="583"/>
      <c r="AV24" s="583"/>
      <c r="AW24" s="583"/>
      <c r="AX24" s="583"/>
    </row>
    <row r="25" spans="2:50" s="584" customFormat="1" ht="273" customHeight="1">
      <c r="B25" s="520">
        <v>19</v>
      </c>
      <c r="C25" s="520" t="s">
        <v>978</v>
      </c>
      <c r="D25" s="585"/>
      <c r="E25" s="529"/>
      <c r="F25" s="769" t="s">
        <v>979</v>
      </c>
      <c r="G25" s="769"/>
      <c r="H25" s="586" t="s">
        <v>507</v>
      </c>
      <c r="I25" s="526">
        <f t="shared" si="0"/>
        <v>18519</v>
      </c>
      <c r="J25" s="527">
        <f t="shared" si="0"/>
        <v>16667</v>
      </c>
      <c r="K25" s="528">
        <v>15000</v>
      </c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  <c r="AO25" s="583"/>
      <c r="AP25" s="583"/>
      <c r="AQ25" s="583"/>
      <c r="AR25" s="583"/>
      <c r="AS25" s="583"/>
      <c r="AT25" s="583"/>
      <c r="AU25" s="583"/>
      <c r="AV25" s="583"/>
      <c r="AW25" s="583"/>
      <c r="AX25" s="583"/>
    </row>
    <row r="26" spans="2:50" s="584" customFormat="1" ht="273" customHeight="1">
      <c r="B26" s="520">
        <v>20</v>
      </c>
      <c r="C26" s="520" t="s">
        <v>980</v>
      </c>
      <c r="D26" s="585"/>
      <c r="E26" s="529"/>
      <c r="F26" s="769" t="s">
        <v>981</v>
      </c>
      <c r="G26" s="769"/>
      <c r="H26" s="586" t="s">
        <v>507</v>
      </c>
      <c r="I26" s="526">
        <f t="shared" si="0"/>
        <v>7408</v>
      </c>
      <c r="J26" s="527">
        <f t="shared" si="0"/>
        <v>6667</v>
      </c>
      <c r="K26" s="528">
        <v>6000</v>
      </c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  <c r="AO26" s="583"/>
      <c r="AP26" s="583"/>
      <c r="AQ26" s="583"/>
      <c r="AR26" s="583"/>
      <c r="AS26" s="583"/>
      <c r="AT26" s="583"/>
      <c r="AU26" s="583"/>
      <c r="AV26" s="583"/>
      <c r="AW26" s="583"/>
      <c r="AX26" s="583"/>
    </row>
    <row r="27" spans="2:50" s="584" customFormat="1" ht="38.25" customHeight="1">
      <c r="B27" s="772"/>
      <c r="C27" s="773"/>
      <c r="D27" s="773"/>
      <c r="E27" s="773"/>
      <c r="F27" s="773"/>
      <c r="G27" s="773"/>
      <c r="H27" s="773"/>
      <c r="I27" s="773"/>
      <c r="J27" s="773"/>
      <c r="K27" s="774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  <c r="AO27" s="583"/>
      <c r="AP27" s="583"/>
      <c r="AQ27" s="583"/>
      <c r="AR27" s="583"/>
      <c r="AS27" s="583"/>
      <c r="AT27" s="583"/>
      <c r="AU27" s="583"/>
      <c r="AV27" s="583"/>
      <c r="AW27" s="583"/>
      <c r="AX27" s="583"/>
    </row>
    <row r="28" spans="2:50" ht="273.75" customHeight="1">
      <c r="B28" s="587">
        <v>1</v>
      </c>
      <c r="C28" s="520" t="s">
        <v>437</v>
      </c>
      <c r="D28" s="766"/>
      <c r="E28" s="767"/>
      <c r="F28" s="764" t="s">
        <v>567</v>
      </c>
      <c r="G28" s="765"/>
      <c r="H28" s="521" t="s">
        <v>507</v>
      </c>
      <c r="I28" s="526">
        <f t="shared" ref="I28:J43" si="1">ROUND(J28/0.9,0)</f>
        <v>20577</v>
      </c>
      <c r="J28" s="527">
        <f t="shared" si="1"/>
        <v>18519</v>
      </c>
      <c r="K28" s="528">
        <v>16667</v>
      </c>
    </row>
    <row r="29" spans="2:50" ht="301.5" customHeight="1">
      <c r="B29" s="535">
        <v>2</v>
      </c>
      <c r="C29" s="520" t="s">
        <v>438</v>
      </c>
      <c r="D29" s="766"/>
      <c r="E29" s="767"/>
      <c r="F29" s="764" t="s">
        <v>568</v>
      </c>
      <c r="G29" s="765"/>
      <c r="H29" s="521" t="s">
        <v>507</v>
      </c>
      <c r="I29" s="526">
        <f t="shared" si="1"/>
        <v>31551</v>
      </c>
      <c r="J29" s="527">
        <f t="shared" si="1"/>
        <v>28396</v>
      </c>
      <c r="K29" s="528">
        <v>25556</v>
      </c>
    </row>
    <row r="30" spans="2:50" ht="301.5" customHeight="1">
      <c r="B30" s="535">
        <v>3</v>
      </c>
      <c r="C30" s="520" t="s">
        <v>439</v>
      </c>
      <c r="D30" s="766"/>
      <c r="E30" s="767"/>
      <c r="F30" s="764" t="s">
        <v>569</v>
      </c>
      <c r="G30" s="765"/>
      <c r="H30" s="521" t="s">
        <v>507</v>
      </c>
      <c r="I30" s="526">
        <f t="shared" si="1"/>
        <v>16460</v>
      </c>
      <c r="J30" s="527">
        <f t="shared" si="1"/>
        <v>14814</v>
      </c>
      <c r="K30" s="528">
        <v>13333</v>
      </c>
    </row>
    <row r="31" spans="2:50" ht="336.75" customHeight="1">
      <c r="B31" s="535">
        <v>4</v>
      </c>
      <c r="C31" s="520" t="s">
        <v>440</v>
      </c>
      <c r="D31" s="766"/>
      <c r="E31" s="767"/>
      <c r="F31" s="764" t="s">
        <v>570</v>
      </c>
      <c r="G31" s="785"/>
      <c r="H31" s="521" t="s">
        <v>507</v>
      </c>
      <c r="I31" s="526">
        <f t="shared" si="1"/>
        <v>42523</v>
      </c>
      <c r="J31" s="527">
        <f t="shared" si="1"/>
        <v>38271</v>
      </c>
      <c r="K31" s="528">
        <v>34444</v>
      </c>
    </row>
    <row r="32" spans="2:50" ht="315" customHeight="1">
      <c r="B32" s="535">
        <v>5</v>
      </c>
      <c r="C32" s="520" t="s">
        <v>441</v>
      </c>
      <c r="D32" s="766"/>
      <c r="E32" s="767"/>
      <c r="F32" s="764" t="s">
        <v>571</v>
      </c>
      <c r="G32" s="765"/>
      <c r="H32" s="521" t="s">
        <v>507</v>
      </c>
      <c r="I32" s="526">
        <f t="shared" si="1"/>
        <v>41152</v>
      </c>
      <c r="J32" s="527">
        <f t="shared" si="1"/>
        <v>37037</v>
      </c>
      <c r="K32" s="528">
        <v>33333</v>
      </c>
    </row>
    <row r="33" spans="2:50" ht="303" customHeight="1">
      <c r="B33" s="535">
        <v>6</v>
      </c>
      <c r="C33" s="520" t="s">
        <v>442</v>
      </c>
      <c r="D33" s="766"/>
      <c r="E33" s="767"/>
      <c r="F33" s="764" t="s">
        <v>572</v>
      </c>
      <c r="G33" s="765"/>
      <c r="H33" s="521" t="s">
        <v>453</v>
      </c>
      <c r="I33" s="526">
        <f t="shared" si="1"/>
        <v>16460</v>
      </c>
      <c r="J33" s="527">
        <f t="shared" si="1"/>
        <v>14814</v>
      </c>
      <c r="K33" s="528">
        <v>13333</v>
      </c>
    </row>
    <row r="34" spans="2:50" ht="298.5" customHeight="1">
      <c r="B34" s="535">
        <v>7</v>
      </c>
      <c r="C34" s="520" t="s">
        <v>443</v>
      </c>
      <c r="D34" s="766"/>
      <c r="E34" s="767"/>
      <c r="F34" s="764" t="s">
        <v>573</v>
      </c>
      <c r="G34" s="765"/>
      <c r="H34" s="521" t="s">
        <v>507</v>
      </c>
      <c r="I34" s="526">
        <f t="shared" si="1"/>
        <v>15089</v>
      </c>
      <c r="J34" s="527">
        <f t="shared" si="1"/>
        <v>13580</v>
      </c>
      <c r="K34" s="528">
        <v>12222</v>
      </c>
    </row>
    <row r="35" spans="2:50" ht="300.75" customHeight="1">
      <c r="B35" s="535">
        <v>8</v>
      </c>
      <c r="C35" s="520" t="s">
        <v>444</v>
      </c>
      <c r="D35" s="766"/>
      <c r="E35" s="767"/>
      <c r="F35" s="764" t="s">
        <v>574</v>
      </c>
      <c r="G35" s="765"/>
      <c r="H35" s="521" t="s">
        <v>508</v>
      </c>
      <c r="I35" s="526">
        <f t="shared" si="1"/>
        <v>32922</v>
      </c>
      <c r="J35" s="527">
        <f t="shared" si="1"/>
        <v>29630</v>
      </c>
      <c r="K35" s="528">
        <v>26667</v>
      </c>
    </row>
    <row r="36" spans="2:50" ht="302.25" customHeight="1">
      <c r="B36" s="535">
        <v>9</v>
      </c>
      <c r="C36" s="520" t="s">
        <v>445</v>
      </c>
      <c r="D36" s="766"/>
      <c r="E36" s="767"/>
      <c r="F36" s="764" t="s">
        <v>575</v>
      </c>
      <c r="G36" s="765"/>
      <c r="H36" s="521" t="s">
        <v>508</v>
      </c>
      <c r="I36" s="526">
        <f t="shared" si="1"/>
        <v>19204</v>
      </c>
      <c r="J36" s="527">
        <f t="shared" si="1"/>
        <v>17284</v>
      </c>
      <c r="K36" s="528">
        <v>15556</v>
      </c>
    </row>
    <row r="37" spans="2:50" ht="306" customHeight="1">
      <c r="B37" s="535">
        <v>10</v>
      </c>
      <c r="C37" s="520" t="s">
        <v>446</v>
      </c>
      <c r="D37" s="766"/>
      <c r="E37" s="767"/>
      <c r="F37" s="764" t="s">
        <v>576</v>
      </c>
      <c r="G37" s="765"/>
      <c r="H37" s="521" t="s">
        <v>508</v>
      </c>
      <c r="I37" s="526">
        <f t="shared" si="1"/>
        <v>20577</v>
      </c>
      <c r="J37" s="527">
        <f t="shared" si="1"/>
        <v>18519</v>
      </c>
      <c r="K37" s="528">
        <v>16667</v>
      </c>
    </row>
    <row r="38" spans="2:50" ht="325.5" customHeight="1">
      <c r="B38" s="535">
        <v>11</v>
      </c>
      <c r="C38" s="520" t="s">
        <v>447</v>
      </c>
      <c r="D38" s="766"/>
      <c r="E38" s="767"/>
      <c r="F38" s="764" t="s">
        <v>577</v>
      </c>
      <c r="G38" s="765"/>
      <c r="H38" s="521" t="s">
        <v>508</v>
      </c>
      <c r="I38" s="526">
        <f t="shared" si="1"/>
        <v>16460</v>
      </c>
      <c r="J38" s="527">
        <f t="shared" si="1"/>
        <v>14814</v>
      </c>
      <c r="K38" s="528">
        <v>13333</v>
      </c>
    </row>
    <row r="39" spans="2:50" ht="264" customHeight="1">
      <c r="B39" s="535">
        <v>12</v>
      </c>
      <c r="C39" s="520" t="s">
        <v>448</v>
      </c>
      <c r="D39" s="766"/>
      <c r="E39" s="767"/>
      <c r="F39" s="764" t="s">
        <v>578</v>
      </c>
      <c r="G39" s="765"/>
      <c r="H39" s="521" t="s">
        <v>453</v>
      </c>
      <c r="I39" s="526">
        <f t="shared" si="1"/>
        <v>43897</v>
      </c>
      <c r="J39" s="527">
        <f t="shared" si="1"/>
        <v>39507</v>
      </c>
      <c r="K39" s="528">
        <v>35556</v>
      </c>
    </row>
    <row r="40" spans="2:50" ht="294.75" customHeight="1">
      <c r="B40" s="535">
        <v>13</v>
      </c>
      <c r="C40" s="520" t="s">
        <v>449</v>
      </c>
      <c r="D40" s="766"/>
      <c r="E40" s="767"/>
      <c r="F40" s="764" t="s">
        <v>579</v>
      </c>
      <c r="G40" s="765"/>
      <c r="H40" s="521" t="s">
        <v>507</v>
      </c>
      <c r="I40" s="526">
        <f t="shared" si="1"/>
        <v>30178</v>
      </c>
      <c r="J40" s="527">
        <f t="shared" si="1"/>
        <v>27160</v>
      </c>
      <c r="K40" s="528">
        <v>24444</v>
      </c>
    </row>
    <row r="41" spans="2:50" ht="301.5" customHeight="1">
      <c r="B41" s="535">
        <v>14</v>
      </c>
      <c r="C41" s="520" t="s">
        <v>450</v>
      </c>
      <c r="D41" s="766"/>
      <c r="E41" s="767"/>
      <c r="F41" s="764" t="s">
        <v>580</v>
      </c>
      <c r="G41" s="765"/>
      <c r="H41" s="521" t="s">
        <v>507</v>
      </c>
      <c r="I41" s="526">
        <f t="shared" si="1"/>
        <v>20577</v>
      </c>
      <c r="J41" s="527">
        <f t="shared" si="1"/>
        <v>18519</v>
      </c>
      <c r="K41" s="528">
        <v>16667</v>
      </c>
    </row>
    <row r="42" spans="2:50" ht="273.75" customHeight="1">
      <c r="B42" s="535">
        <v>15</v>
      </c>
      <c r="C42" s="520" t="s">
        <v>451</v>
      </c>
      <c r="D42" s="766"/>
      <c r="E42" s="767"/>
      <c r="F42" s="764" t="s">
        <v>581</v>
      </c>
      <c r="G42" s="765"/>
      <c r="H42" s="521" t="s">
        <v>507</v>
      </c>
      <c r="I42" s="526">
        <f t="shared" si="1"/>
        <v>10974</v>
      </c>
      <c r="J42" s="527">
        <f t="shared" si="1"/>
        <v>9877</v>
      </c>
      <c r="K42" s="528">
        <v>8889</v>
      </c>
    </row>
    <row r="43" spans="2:50" ht="258.75" customHeight="1">
      <c r="B43" s="535">
        <v>16</v>
      </c>
      <c r="C43" s="530" t="s">
        <v>452</v>
      </c>
      <c r="D43" s="766"/>
      <c r="E43" s="767"/>
      <c r="F43" s="770" t="s">
        <v>582</v>
      </c>
      <c r="G43" s="771"/>
      <c r="H43" s="521" t="s">
        <v>507</v>
      </c>
      <c r="I43" s="526">
        <f t="shared" si="1"/>
        <v>23320</v>
      </c>
      <c r="J43" s="527">
        <f t="shared" si="1"/>
        <v>20988</v>
      </c>
      <c r="K43" s="528">
        <v>18889</v>
      </c>
    </row>
    <row r="44" spans="2:50" s="514" customFormat="1" ht="16.5" customHeight="1">
      <c r="B44" s="543"/>
      <c r="C44" s="543"/>
      <c r="D44" s="543"/>
      <c r="E44" s="543"/>
      <c r="F44" s="543"/>
      <c r="G44" s="543"/>
      <c r="H44" s="543"/>
      <c r="I44" s="543"/>
      <c r="J44" s="543"/>
      <c r="K44" s="543"/>
      <c r="L44" s="538"/>
      <c r="M44" s="538"/>
      <c r="N44" s="538"/>
      <c r="O44" s="538"/>
      <c r="P44" s="538"/>
      <c r="Q44" s="538"/>
      <c r="R44" s="538"/>
      <c r="S44" s="538"/>
      <c r="T44" s="538"/>
      <c r="U44" s="538"/>
      <c r="V44" s="538"/>
      <c r="W44" s="538"/>
      <c r="X44" s="538"/>
      <c r="Y44" s="538"/>
      <c r="Z44" s="538"/>
      <c r="AA44" s="538"/>
      <c r="AB44" s="538"/>
      <c r="AC44" s="538"/>
      <c r="AD44" s="538"/>
      <c r="AE44" s="538"/>
      <c r="AF44" s="538"/>
      <c r="AG44" s="538"/>
      <c r="AH44" s="538"/>
      <c r="AI44" s="538"/>
      <c r="AJ44" s="538"/>
      <c r="AK44" s="538"/>
      <c r="AL44" s="538"/>
      <c r="AM44" s="538"/>
      <c r="AN44" s="538"/>
      <c r="AO44" s="538"/>
      <c r="AP44" s="538"/>
      <c r="AQ44" s="538"/>
      <c r="AR44" s="538"/>
      <c r="AS44" s="538"/>
      <c r="AT44" s="538"/>
      <c r="AU44" s="538"/>
      <c r="AV44" s="538"/>
      <c r="AW44" s="538"/>
      <c r="AX44" s="538"/>
    </row>
    <row r="45" spans="2:50" ht="305.25" customHeight="1">
      <c r="B45" s="535">
        <v>21</v>
      </c>
      <c r="C45" s="582" t="s">
        <v>921</v>
      </c>
      <c r="D45" s="766"/>
      <c r="E45" s="767"/>
      <c r="F45" s="770" t="s">
        <v>922</v>
      </c>
      <c r="G45" s="771"/>
      <c r="H45" s="521" t="s">
        <v>453</v>
      </c>
      <c r="I45" s="526">
        <f t="shared" ref="I45:J49" si="2">ROUND(J45/0.9,0)</f>
        <v>17832</v>
      </c>
      <c r="J45" s="527">
        <f t="shared" si="2"/>
        <v>16049</v>
      </c>
      <c r="K45" s="528">
        <v>14444</v>
      </c>
    </row>
    <row r="46" spans="2:50" ht="250.5" customHeight="1">
      <c r="B46" s="535">
        <v>22</v>
      </c>
      <c r="C46" s="529" t="s">
        <v>923</v>
      </c>
      <c r="D46" s="766"/>
      <c r="E46" s="767"/>
      <c r="F46" s="764" t="s">
        <v>924</v>
      </c>
      <c r="G46" s="765"/>
      <c r="H46" s="521" t="s">
        <v>507</v>
      </c>
      <c r="I46" s="526">
        <f t="shared" si="2"/>
        <v>20233</v>
      </c>
      <c r="J46" s="527">
        <f t="shared" si="2"/>
        <v>18210</v>
      </c>
      <c r="K46" s="528">
        <v>16389</v>
      </c>
    </row>
    <row r="47" spans="2:50" ht="233.25" customHeight="1">
      <c r="B47" s="535">
        <v>23</v>
      </c>
      <c r="C47" s="529" t="s">
        <v>925</v>
      </c>
      <c r="D47" s="766"/>
      <c r="E47" s="767"/>
      <c r="F47" s="764" t="s">
        <v>927</v>
      </c>
      <c r="G47" s="765"/>
      <c r="H47" s="521" t="s">
        <v>507</v>
      </c>
      <c r="I47" s="526">
        <f t="shared" si="2"/>
        <v>13787</v>
      </c>
      <c r="J47" s="527">
        <f t="shared" si="2"/>
        <v>12408</v>
      </c>
      <c r="K47" s="528">
        <v>11167</v>
      </c>
    </row>
    <row r="48" spans="2:50" ht="245.25" customHeight="1">
      <c r="B48" s="535">
        <v>24</v>
      </c>
      <c r="C48" s="529" t="s">
        <v>926</v>
      </c>
      <c r="D48" s="766"/>
      <c r="E48" s="767"/>
      <c r="F48" s="768" t="s">
        <v>928</v>
      </c>
      <c r="G48" s="768"/>
      <c r="H48" s="521" t="s">
        <v>932</v>
      </c>
      <c r="I48" s="526">
        <f t="shared" si="2"/>
        <v>20781</v>
      </c>
      <c r="J48" s="527">
        <f t="shared" si="2"/>
        <v>18703</v>
      </c>
      <c r="K48" s="528">
        <v>16833</v>
      </c>
    </row>
    <row r="49" spans="2:11" ht="267.75" customHeight="1">
      <c r="B49" s="535">
        <v>25</v>
      </c>
      <c r="C49" s="582" t="s">
        <v>929</v>
      </c>
      <c r="D49" s="766"/>
      <c r="E49" s="767"/>
      <c r="F49" s="768" t="s">
        <v>930</v>
      </c>
      <c r="G49" s="768"/>
      <c r="H49" s="521" t="s">
        <v>931</v>
      </c>
      <c r="I49" s="526">
        <f t="shared" si="2"/>
        <v>11386</v>
      </c>
      <c r="J49" s="527">
        <f t="shared" si="2"/>
        <v>10247</v>
      </c>
      <c r="K49" s="528">
        <v>9222</v>
      </c>
    </row>
    <row r="50" spans="2:11" ht="18.75" customHeight="1">
      <c r="B50" s="539" t="s">
        <v>315</v>
      </c>
      <c r="C50" s="540"/>
      <c r="D50" s="541"/>
      <c r="E50" s="541"/>
      <c r="F50" s="541"/>
      <c r="G50" s="541"/>
      <c r="H50" s="541"/>
      <c r="I50" s="542"/>
      <c r="J50" s="543"/>
      <c r="K50" s="543"/>
    </row>
    <row r="51" spans="2:11" ht="216.75" customHeight="1">
      <c r="B51" s="535">
        <v>26</v>
      </c>
      <c r="C51" s="582" t="s">
        <v>933</v>
      </c>
      <c r="D51" s="766"/>
      <c r="E51" s="767"/>
      <c r="F51" s="770" t="s">
        <v>934</v>
      </c>
      <c r="G51" s="771"/>
      <c r="H51" s="521" t="s">
        <v>931</v>
      </c>
      <c r="I51" s="526">
        <f t="shared" ref="I51:J53" si="3">ROUND(J51/0.9,0)</f>
        <v>3087</v>
      </c>
      <c r="J51" s="527">
        <f t="shared" si="3"/>
        <v>2778</v>
      </c>
      <c r="K51" s="528">
        <v>2500</v>
      </c>
    </row>
    <row r="52" spans="2:11" ht="189" customHeight="1">
      <c r="B52" s="535">
        <v>27</v>
      </c>
      <c r="C52" s="529" t="s">
        <v>935</v>
      </c>
      <c r="D52" s="766"/>
      <c r="E52" s="767"/>
      <c r="F52" s="764" t="s">
        <v>936</v>
      </c>
      <c r="G52" s="765"/>
      <c r="H52" s="521" t="s">
        <v>932</v>
      </c>
      <c r="I52" s="526">
        <f t="shared" si="3"/>
        <v>2373</v>
      </c>
      <c r="J52" s="527">
        <f t="shared" si="3"/>
        <v>2136</v>
      </c>
      <c r="K52" s="528">
        <v>1922</v>
      </c>
    </row>
    <row r="53" spans="2:11" ht="192.75" customHeight="1">
      <c r="B53" s="535">
        <v>28</v>
      </c>
      <c r="C53" s="529" t="s">
        <v>938</v>
      </c>
      <c r="D53" s="766"/>
      <c r="E53" s="767"/>
      <c r="F53" s="770" t="s">
        <v>937</v>
      </c>
      <c r="G53" s="771"/>
      <c r="H53" s="521" t="s">
        <v>932</v>
      </c>
      <c r="I53" s="526">
        <f t="shared" si="3"/>
        <v>5281</v>
      </c>
      <c r="J53" s="527">
        <f t="shared" si="3"/>
        <v>4753</v>
      </c>
      <c r="K53" s="528">
        <v>4278</v>
      </c>
    </row>
  </sheetData>
  <mergeCells count="73">
    <mergeCell ref="I6:K6"/>
    <mergeCell ref="F6:H6"/>
    <mergeCell ref="D42:E42"/>
    <mergeCell ref="F42:G42"/>
    <mergeCell ref="F31:G31"/>
    <mergeCell ref="D28:E28"/>
    <mergeCell ref="D37:E37"/>
    <mergeCell ref="F37:G37"/>
    <mergeCell ref="D32:E32"/>
    <mergeCell ref="F39:G39"/>
    <mergeCell ref="D34:E34"/>
    <mergeCell ref="F7:G7"/>
    <mergeCell ref="F8:G8"/>
    <mergeCell ref="F10:G10"/>
    <mergeCell ref="D33:E33"/>
    <mergeCell ref="F33:G33"/>
    <mergeCell ref="I2:K2"/>
    <mergeCell ref="C5:K5"/>
    <mergeCell ref="D36:E36"/>
    <mergeCell ref="F36:G36"/>
    <mergeCell ref="D29:E29"/>
    <mergeCell ref="F29:G29"/>
    <mergeCell ref="D30:E30"/>
    <mergeCell ref="F30:G30"/>
    <mergeCell ref="F18:G18"/>
    <mergeCell ref="F19:G19"/>
    <mergeCell ref="F20:G20"/>
    <mergeCell ref="F11:G11"/>
    <mergeCell ref="F12:G12"/>
    <mergeCell ref="F13:G13"/>
    <mergeCell ref="F14:G14"/>
    <mergeCell ref="F32:G32"/>
    <mergeCell ref="F35:G35"/>
    <mergeCell ref="D43:E43"/>
    <mergeCell ref="F43:G43"/>
    <mergeCell ref="D38:E38"/>
    <mergeCell ref="F38:G38"/>
    <mergeCell ref="D40:E40"/>
    <mergeCell ref="F40:G40"/>
    <mergeCell ref="D41:E41"/>
    <mergeCell ref="F41:G41"/>
    <mergeCell ref="F15:G15"/>
    <mergeCell ref="F9:G9"/>
    <mergeCell ref="D53:E53"/>
    <mergeCell ref="F53:G53"/>
    <mergeCell ref="B27:K27"/>
    <mergeCell ref="D49:E49"/>
    <mergeCell ref="F49:G49"/>
    <mergeCell ref="D51:E51"/>
    <mergeCell ref="F51:G51"/>
    <mergeCell ref="D52:E52"/>
    <mergeCell ref="F52:G52"/>
    <mergeCell ref="D46:E46"/>
    <mergeCell ref="F46:G46"/>
    <mergeCell ref="D47:E47"/>
    <mergeCell ref="F21:G21"/>
    <mergeCell ref="F22:G22"/>
    <mergeCell ref="F47:G47"/>
    <mergeCell ref="D48:E48"/>
    <mergeCell ref="F48:G48"/>
    <mergeCell ref="D39:E39"/>
    <mergeCell ref="F16:G16"/>
    <mergeCell ref="F17:G17"/>
    <mergeCell ref="F23:G23"/>
    <mergeCell ref="F24:G24"/>
    <mergeCell ref="F25:G25"/>
    <mergeCell ref="D45:E45"/>
    <mergeCell ref="F45:G45"/>
    <mergeCell ref="F26:G26"/>
    <mergeCell ref="D31:E31"/>
    <mergeCell ref="F28:G28"/>
    <mergeCell ref="F34:G34"/>
    <mergeCell ref="D35:E35"/>
  </mergeCells>
  <pageMargins left="0.7" right="0.7" top="0.75" bottom="0.75" header="0.3" footer="0.3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W67"/>
  <sheetViews>
    <sheetView showGridLines="0" zoomScale="50" zoomScaleNormal="50" workbookViewId="0">
      <pane ySplit="3" topLeftCell="A37" activePane="bottomLeft" state="frozen"/>
      <selection pane="bottomLeft" activeCell="N47" sqref="N47"/>
    </sheetView>
  </sheetViews>
  <sheetFormatPr defaultRowHeight="18.75"/>
  <cols>
    <col min="1" max="1" width="2.85546875" style="8" customWidth="1"/>
    <col min="2" max="2" width="37.5703125" style="40" customWidth="1"/>
    <col min="3" max="3" width="25.42578125" style="8" customWidth="1"/>
    <col min="4" max="4" width="22.28515625" style="8" customWidth="1"/>
    <col min="5" max="5" width="24.7109375" style="8" customWidth="1"/>
    <col min="6" max="6" width="13.7109375" style="8" customWidth="1"/>
    <col min="7" max="7" width="22" style="8" customWidth="1"/>
    <col min="8" max="8" width="13.140625" style="30" customWidth="1"/>
    <col min="9" max="9" width="14" style="33" bestFit="1" customWidth="1"/>
    <col min="10" max="10" width="13.7109375" style="33" bestFit="1" customWidth="1"/>
    <col min="11" max="11" width="13.140625" style="546" customWidth="1"/>
    <col min="12" max="12" width="9.140625" style="546"/>
    <col min="13" max="49" width="9.140625" style="110"/>
    <col min="50" max="16384" width="9.140625" style="8"/>
  </cols>
  <sheetData>
    <row r="1" spans="2:49" s="7" customFormat="1" ht="7.5" customHeight="1">
      <c r="B1" s="52"/>
      <c r="C1" s="52"/>
      <c r="D1" s="52"/>
      <c r="F1" s="50"/>
      <c r="G1" s="50"/>
      <c r="H1" s="51"/>
      <c r="I1" s="51"/>
      <c r="J1" s="50"/>
      <c r="K1" s="546"/>
      <c r="L1" s="546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</row>
    <row r="2" spans="2:49" ht="15.75" customHeight="1">
      <c r="B2" s="64"/>
      <c r="C2" s="54"/>
      <c r="D2" s="55"/>
      <c r="E2" s="56"/>
      <c r="F2" s="222"/>
      <c r="G2" s="57"/>
      <c r="H2" s="819" t="s">
        <v>84</v>
      </c>
      <c r="I2" s="819"/>
      <c r="J2" s="820"/>
    </row>
    <row r="3" spans="2:49" ht="15" customHeight="1">
      <c r="B3" s="64"/>
      <c r="C3" s="54"/>
      <c r="D3" s="55"/>
      <c r="E3" s="56"/>
      <c r="F3" s="222"/>
      <c r="G3" s="57"/>
      <c r="H3" s="617" t="s">
        <v>500</v>
      </c>
      <c r="I3" s="617" t="s">
        <v>501</v>
      </c>
      <c r="J3" s="617" t="s">
        <v>502</v>
      </c>
    </row>
    <row r="4" spans="2:49" s="627" customFormat="1" ht="31.5" customHeight="1">
      <c r="B4" s="611" t="s">
        <v>0</v>
      </c>
      <c r="C4" s="821" t="s">
        <v>1</v>
      </c>
      <c r="D4" s="821"/>
      <c r="E4" s="611" t="s">
        <v>20</v>
      </c>
      <c r="F4" s="611" t="s">
        <v>4</v>
      </c>
      <c r="G4" s="619" t="s">
        <v>283</v>
      </c>
      <c r="H4" s="822" t="s">
        <v>84</v>
      </c>
      <c r="I4" s="822"/>
      <c r="J4" s="822"/>
      <c r="K4" s="628"/>
      <c r="L4" s="628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9"/>
      <c r="AO4" s="629"/>
      <c r="AP4" s="629"/>
      <c r="AQ4" s="629"/>
      <c r="AR4" s="629"/>
      <c r="AS4" s="629"/>
      <c r="AT4" s="629"/>
      <c r="AU4" s="629"/>
      <c r="AV4" s="629"/>
      <c r="AW4" s="629"/>
    </row>
    <row r="5" spans="2:49" s="44" customFormat="1" ht="111.75" customHeight="1">
      <c r="B5" s="618" t="s">
        <v>590</v>
      </c>
      <c r="C5" s="823"/>
      <c r="D5" s="823"/>
      <c r="E5" s="461" t="s">
        <v>587</v>
      </c>
      <c r="F5" s="108">
        <v>2</v>
      </c>
      <c r="G5" s="612" t="s">
        <v>588</v>
      </c>
      <c r="H5" s="144">
        <f t="shared" ref="H5:I8" si="0">ROUND(I5/0.9,0)</f>
        <v>173</v>
      </c>
      <c r="I5" s="145">
        <f>ROUND(J5/0.9,0)</f>
        <v>156</v>
      </c>
      <c r="J5" s="476">
        <v>140</v>
      </c>
      <c r="K5" s="547"/>
      <c r="L5" s="547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</row>
    <row r="6" spans="2:49" s="44" customFormat="1" ht="99.75" customHeight="1">
      <c r="B6" s="465" t="s">
        <v>591</v>
      </c>
      <c r="C6" s="804"/>
      <c r="D6" s="804"/>
      <c r="E6" s="142" t="s">
        <v>586</v>
      </c>
      <c r="F6" s="108">
        <v>2</v>
      </c>
      <c r="G6" s="119" t="s">
        <v>588</v>
      </c>
      <c r="H6" s="247">
        <f t="shared" si="0"/>
        <v>173</v>
      </c>
      <c r="I6" s="246">
        <f t="shared" si="0"/>
        <v>156</v>
      </c>
      <c r="J6" s="125">
        <v>140</v>
      </c>
      <c r="K6" s="547"/>
      <c r="L6" s="547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</row>
    <row r="7" spans="2:49" s="44" customFormat="1" ht="96" customHeight="1">
      <c r="B7" s="465" t="s">
        <v>600</v>
      </c>
      <c r="C7" s="804"/>
      <c r="D7" s="804"/>
      <c r="E7" s="140" t="s">
        <v>587</v>
      </c>
      <c r="F7" s="108">
        <v>2</v>
      </c>
      <c r="G7" s="119" t="s">
        <v>589</v>
      </c>
      <c r="H7" s="247">
        <f t="shared" si="0"/>
        <v>173</v>
      </c>
      <c r="I7" s="246">
        <f t="shared" si="0"/>
        <v>156</v>
      </c>
      <c r="J7" s="125">
        <v>140</v>
      </c>
      <c r="K7" s="547"/>
      <c r="L7" s="547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</row>
    <row r="8" spans="2:49" s="44" customFormat="1" ht="84" customHeight="1" thickBot="1">
      <c r="B8" s="466" t="s">
        <v>601</v>
      </c>
      <c r="C8" s="805"/>
      <c r="D8" s="805"/>
      <c r="E8" s="467" t="s">
        <v>586</v>
      </c>
      <c r="F8" s="468">
        <v>2</v>
      </c>
      <c r="G8" s="126" t="s">
        <v>589</v>
      </c>
      <c r="H8" s="127">
        <f t="shared" si="0"/>
        <v>173</v>
      </c>
      <c r="I8" s="128">
        <f t="shared" si="0"/>
        <v>156</v>
      </c>
      <c r="J8" s="129">
        <v>140</v>
      </c>
      <c r="K8" s="547"/>
      <c r="L8" s="547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</row>
    <row r="9" spans="2:49" s="99" customFormat="1" ht="28.5" customHeight="1" thickBot="1">
      <c r="B9" s="824" t="s">
        <v>327</v>
      </c>
      <c r="C9" s="825"/>
      <c r="D9" s="825"/>
      <c r="E9" s="825"/>
      <c r="F9" s="825"/>
      <c r="G9" s="825"/>
      <c r="H9" s="825"/>
      <c r="I9" s="825"/>
      <c r="J9" s="825"/>
      <c r="K9" s="548"/>
      <c r="L9" s="548"/>
    </row>
    <row r="10" spans="2:49" s="2" customFormat="1" ht="70.5" customHeight="1">
      <c r="B10" s="839" t="s">
        <v>888</v>
      </c>
      <c r="C10" s="831"/>
      <c r="D10" s="831"/>
      <c r="E10" s="463" t="s">
        <v>323</v>
      </c>
      <c r="F10" s="596" t="s">
        <v>542</v>
      </c>
      <c r="G10" s="597" t="s">
        <v>556</v>
      </c>
      <c r="H10" s="598">
        <f>ROUND(I10/0.9,0)</f>
        <v>238</v>
      </c>
      <c r="I10" s="599">
        <f>ROUND(J10/0.9,0)</f>
        <v>214</v>
      </c>
      <c r="J10" s="600">
        <v>193</v>
      </c>
      <c r="K10" s="547"/>
      <c r="L10" s="549"/>
    </row>
    <row r="11" spans="2:49" s="2" customFormat="1" ht="66" customHeight="1">
      <c r="B11" s="840"/>
      <c r="C11" s="832"/>
      <c r="D11" s="832"/>
      <c r="E11" s="142" t="s">
        <v>324</v>
      </c>
      <c r="F11" s="212" t="s">
        <v>542</v>
      </c>
      <c r="G11" s="221" t="s">
        <v>556</v>
      </c>
      <c r="H11" s="594">
        <f>ROUND(I11/0.9,0)</f>
        <v>238</v>
      </c>
      <c r="I11" s="595">
        <f>ROUND(J11/0.9,0)</f>
        <v>214</v>
      </c>
      <c r="J11" s="601">
        <v>193</v>
      </c>
      <c r="K11" s="547"/>
      <c r="L11" s="549"/>
    </row>
    <row r="12" spans="2:49" s="99" customFormat="1" ht="28.5" customHeight="1" thickBot="1">
      <c r="B12" s="826" t="s">
        <v>326</v>
      </c>
      <c r="C12" s="827"/>
      <c r="D12" s="827"/>
      <c r="E12" s="827"/>
      <c r="F12" s="827"/>
      <c r="G12" s="827"/>
      <c r="H12" s="827"/>
      <c r="I12" s="827"/>
      <c r="J12" s="828"/>
      <c r="K12" s="548"/>
      <c r="L12" s="548"/>
    </row>
    <row r="13" spans="2:49" s="91" customFormat="1" ht="99.75" customHeight="1" thickBot="1">
      <c r="B13" s="620" t="s">
        <v>889</v>
      </c>
      <c r="C13" s="833"/>
      <c r="D13" s="834"/>
      <c r="E13" s="835"/>
      <c r="F13" s="469" t="s">
        <v>325</v>
      </c>
      <c r="G13" s="100" t="s">
        <v>890</v>
      </c>
      <c r="H13" s="88">
        <f t="shared" ref="H13:I19" si="1">ROUND(I13/0.9,0)</f>
        <v>100</v>
      </c>
      <c r="I13" s="89">
        <f t="shared" si="1"/>
        <v>90</v>
      </c>
      <c r="J13" s="90">
        <v>80.910000000000011</v>
      </c>
      <c r="K13" s="547"/>
      <c r="L13" s="550"/>
    </row>
    <row r="14" spans="2:49" s="91" customFormat="1" ht="99.75" customHeight="1" thickBot="1">
      <c r="B14" s="620" t="s">
        <v>891</v>
      </c>
      <c r="C14" s="833"/>
      <c r="D14" s="834"/>
      <c r="E14" s="835"/>
      <c r="F14" s="469" t="s">
        <v>325</v>
      </c>
      <c r="G14" s="100" t="s">
        <v>890</v>
      </c>
      <c r="H14" s="88">
        <f t="shared" si="1"/>
        <v>118</v>
      </c>
      <c r="I14" s="89">
        <f t="shared" si="1"/>
        <v>106</v>
      </c>
      <c r="J14" s="90">
        <v>95</v>
      </c>
      <c r="K14" s="547"/>
      <c r="L14" s="550"/>
    </row>
    <row r="15" spans="2:49" s="91" customFormat="1" ht="99.75" customHeight="1" thickBot="1">
      <c r="B15" s="620" t="s">
        <v>892</v>
      </c>
      <c r="C15" s="833"/>
      <c r="D15" s="834"/>
      <c r="E15" s="835"/>
      <c r="F15" s="469" t="s">
        <v>325</v>
      </c>
      <c r="G15" s="100" t="s">
        <v>890</v>
      </c>
      <c r="H15" s="88">
        <f t="shared" si="1"/>
        <v>118</v>
      </c>
      <c r="I15" s="89">
        <f t="shared" si="1"/>
        <v>106</v>
      </c>
      <c r="J15" s="90">
        <v>95</v>
      </c>
      <c r="K15" s="547"/>
      <c r="L15" s="550"/>
    </row>
    <row r="16" spans="2:49" s="91" customFormat="1" ht="99.75" customHeight="1" thickBot="1">
      <c r="B16" s="620" t="s">
        <v>893</v>
      </c>
      <c r="C16" s="833"/>
      <c r="D16" s="834"/>
      <c r="E16" s="835"/>
      <c r="F16" s="469" t="s">
        <v>325</v>
      </c>
      <c r="G16" s="100" t="s">
        <v>890</v>
      </c>
      <c r="H16" s="88">
        <f t="shared" si="1"/>
        <v>118</v>
      </c>
      <c r="I16" s="89">
        <f t="shared" si="1"/>
        <v>106</v>
      </c>
      <c r="J16" s="90">
        <v>95</v>
      </c>
      <c r="K16" s="547"/>
      <c r="L16" s="550"/>
    </row>
    <row r="17" spans="2:49" s="91" customFormat="1" ht="99.75" customHeight="1" thickBot="1">
      <c r="B17" s="620" t="s">
        <v>894</v>
      </c>
      <c r="C17" s="836"/>
      <c r="D17" s="837"/>
      <c r="E17" s="838"/>
      <c r="F17" s="469" t="s">
        <v>325</v>
      </c>
      <c r="G17" s="100" t="s">
        <v>890</v>
      </c>
      <c r="H17" s="88">
        <f t="shared" si="1"/>
        <v>118</v>
      </c>
      <c r="I17" s="89">
        <f t="shared" si="1"/>
        <v>106</v>
      </c>
      <c r="J17" s="90">
        <v>95</v>
      </c>
      <c r="K17" s="547"/>
      <c r="L17" s="550"/>
    </row>
    <row r="18" spans="2:49" s="91" customFormat="1" ht="99.75" customHeight="1" thickBot="1">
      <c r="B18" s="620" t="s">
        <v>895</v>
      </c>
      <c r="C18" s="836"/>
      <c r="D18" s="837"/>
      <c r="E18" s="838"/>
      <c r="F18" s="469" t="s">
        <v>325</v>
      </c>
      <c r="G18" s="100" t="s">
        <v>890</v>
      </c>
      <c r="H18" s="88">
        <f t="shared" si="1"/>
        <v>118</v>
      </c>
      <c r="I18" s="89">
        <f t="shared" si="1"/>
        <v>106</v>
      </c>
      <c r="J18" s="90">
        <v>95</v>
      </c>
      <c r="K18" s="547"/>
      <c r="L18" s="550"/>
    </row>
    <row r="19" spans="2:49" s="91" customFormat="1" ht="99.75" customHeight="1" thickBot="1">
      <c r="B19" s="620" t="s">
        <v>896</v>
      </c>
      <c r="C19" s="836"/>
      <c r="D19" s="837"/>
      <c r="E19" s="838"/>
      <c r="F19" s="469" t="s">
        <v>325</v>
      </c>
      <c r="G19" s="100" t="s">
        <v>890</v>
      </c>
      <c r="H19" s="88">
        <f t="shared" si="1"/>
        <v>118</v>
      </c>
      <c r="I19" s="89">
        <f t="shared" si="1"/>
        <v>106</v>
      </c>
      <c r="J19" s="90">
        <v>95</v>
      </c>
      <c r="K19" s="547"/>
      <c r="L19" s="550"/>
    </row>
    <row r="20" spans="2:49" s="58" customFormat="1" ht="6" customHeight="1" thickBot="1">
      <c r="C20" s="59"/>
      <c r="D20" s="60"/>
      <c r="E20" s="61"/>
      <c r="F20" s="62"/>
      <c r="G20" s="63"/>
      <c r="H20" s="176"/>
      <c r="I20" s="176"/>
      <c r="J20" s="176"/>
      <c r="K20" s="546"/>
      <c r="L20" s="546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</row>
    <row r="21" spans="2:49" s="44" customFormat="1" ht="111.75" customHeight="1">
      <c r="B21" s="462" t="s">
        <v>418</v>
      </c>
      <c r="C21" s="829"/>
      <c r="D21" s="830"/>
      <c r="E21" s="463" t="s">
        <v>416</v>
      </c>
      <c r="F21" s="464">
        <v>5</v>
      </c>
      <c r="G21" s="432" t="s">
        <v>287</v>
      </c>
      <c r="H21" s="121">
        <f t="shared" ref="H21:I36" si="2">ROUND(I21/0.9,0)</f>
        <v>148</v>
      </c>
      <c r="I21" s="122">
        <f t="shared" si="2"/>
        <v>133</v>
      </c>
      <c r="J21" s="123">
        <v>120</v>
      </c>
      <c r="K21" s="547"/>
      <c r="L21" s="547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</row>
    <row r="22" spans="2:49" s="44" customFormat="1" ht="99.75" customHeight="1">
      <c r="B22" s="465" t="s">
        <v>419</v>
      </c>
      <c r="C22" s="786"/>
      <c r="D22" s="787"/>
      <c r="E22" s="142" t="s">
        <v>417</v>
      </c>
      <c r="F22" s="108">
        <v>5</v>
      </c>
      <c r="G22" s="119" t="s">
        <v>287</v>
      </c>
      <c r="H22" s="247">
        <f t="shared" si="2"/>
        <v>148</v>
      </c>
      <c r="I22" s="246">
        <f t="shared" si="2"/>
        <v>133</v>
      </c>
      <c r="J22" s="125">
        <v>120</v>
      </c>
      <c r="K22" s="547"/>
      <c r="L22" s="547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</row>
    <row r="23" spans="2:49" s="44" customFormat="1" ht="96" customHeight="1">
      <c r="B23" s="465" t="s">
        <v>420</v>
      </c>
      <c r="C23" s="786"/>
      <c r="D23" s="787"/>
      <c r="E23" s="140" t="s">
        <v>416</v>
      </c>
      <c r="F23" s="108">
        <v>5</v>
      </c>
      <c r="G23" s="119" t="s">
        <v>286</v>
      </c>
      <c r="H23" s="247">
        <f t="shared" si="2"/>
        <v>148</v>
      </c>
      <c r="I23" s="246">
        <f t="shared" si="2"/>
        <v>133</v>
      </c>
      <c r="J23" s="125">
        <v>120</v>
      </c>
      <c r="K23" s="547"/>
      <c r="L23" s="547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</row>
    <row r="24" spans="2:49" s="44" customFormat="1" ht="88.5" customHeight="1" thickBot="1">
      <c r="B24" s="470" t="s">
        <v>421</v>
      </c>
      <c r="C24" s="786"/>
      <c r="D24" s="787"/>
      <c r="E24" s="471" t="s">
        <v>417</v>
      </c>
      <c r="F24" s="472">
        <v>5</v>
      </c>
      <c r="G24" s="430" t="s">
        <v>286</v>
      </c>
      <c r="H24" s="138">
        <f t="shared" si="2"/>
        <v>148</v>
      </c>
      <c r="I24" s="139">
        <f t="shared" si="2"/>
        <v>133</v>
      </c>
      <c r="J24" s="473">
        <v>120</v>
      </c>
      <c r="K24" s="547"/>
      <c r="L24" s="547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</row>
    <row r="25" spans="2:49" s="44" customFormat="1" ht="48.75" customHeight="1">
      <c r="B25" s="462" t="s">
        <v>422</v>
      </c>
      <c r="C25" s="803"/>
      <c r="D25" s="803"/>
      <c r="E25" s="463" t="s">
        <v>416</v>
      </c>
      <c r="F25" s="464">
        <v>4</v>
      </c>
      <c r="G25" s="432" t="s">
        <v>287</v>
      </c>
      <c r="H25" s="121">
        <f t="shared" si="2"/>
        <v>118</v>
      </c>
      <c r="I25" s="122">
        <f t="shared" si="2"/>
        <v>106</v>
      </c>
      <c r="J25" s="123">
        <v>95</v>
      </c>
      <c r="K25" s="547"/>
      <c r="L25" s="547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</row>
    <row r="26" spans="2:49" s="44" customFormat="1" ht="46.5" customHeight="1" thickBot="1">
      <c r="B26" s="465" t="s">
        <v>423</v>
      </c>
      <c r="C26" s="804"/>
      <c r="D26" s="804"/>
      <c r="E26" s="142" t="s">
        <v>417</v>
      </c>
      <c r="F26" s="429">
        <v>4</v>
      </c>
      <c r="G26" s="119" t="s">
        <v>287</v>
      </c>
      <c r="H26" s="247">
        <f t="shared" si="2"/>
        <v>118</v>
      </c>
      <c r="I26" s="246">
        <f t="shared" si="2"/>
        <v>106</v>
      </c>
      <c r="J26" s="125">
        <v>95</v>
      </c>
      <c r="K26" s="547"/>
      <c r="L26" s="547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</row>
    <row r="27" spans="2:49" s="44" customFormat="1" ht="50.25" customHeight="1">
      <c r="B27" s="465" t="s">
        <v>424</v>
      </c>
      <c r="C27" s="804"/>
      <c r="D27" s="804"/>
      <c r="E27" s="140" t="s">
        <v>416</v>
      </c>
      <c r="F27" s="429">
        <v>4</v>
      </c>
      <c r="G27" s="119" t="s">
        <v>286</v>
      </c>
      <c r="H27" s="247">
        <f t="shared" si="2"/>
        <v>118</v>
      </c>
      <c r="I27" s="246">
        <f t="shared" si="2"/>
        <v>106</v>
      </c>
      <c r="J27" s="123">
        <v>95</v>
      </c>
      <c r="K27" s="547"/>
      <c r="L27" s="547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</row>
    <row r="28" spans="2:49" s="44" customFormat="1" ht="46.5" customHeight="1" thickBot="1">
      <c r="B28" s="465" t="s">
        <v>425</v>
      </c>
      <c r="C28" s="804"/>
      <c r="D28" s="804"/>
      <c r="E28" s="142" t="s">
        <v>417</v>
      </c>
      <c r="F28" s="429">
        <v>4</v>
      </c>
      <c r="G28" s="119" t="s">
        <v>286</v>
      </c>
      <c r="H28" s="247">
        <f t="shared" si="2"/>
        <v>118</v>
      </c>
      <c r="I28" s="246">
        <f t="shared" si="2"/>
        <v>106</v>
      </c>
      <c r="J28" s="125">
        <v>95</v>
      </c>
      <c r="K28" s="547"/>
      <c r="L28" s="547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</row>
    <row r="29" spans="2:49" s="44" customFormat="1" ht="48" customHeight="1">
      <c r="B29" s="465" t="s">
        <v>426</v>
      </c>
      <c r="C29" s="804"/>
      <c r="D29" s="804"/>
      <c r="E29" s="140" t="s">
        <v>416</v>
      </c>
      <c r="F29" s="429">
        <v>4</v>
      </c>
      <c r="G29" s="119" t="s">
        <v>287</v>
      </c>
      <c r="H29" s="247">
        <f t="shared" si="2"/>
        <v>118</v>
      </c>
      <c r="I29" s="246">
        <f t="shared" si="2"/>
        <v>106</v>
      </c>
      <c r="J29" s="123">
        <v>95</v>
      </c>
      <c r="K29" s="547"/>
      <c r="L29" s="547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</row>
    <row r="30" spans="2:49" s="44" customFormat="1" ht="48" customHeight="1" thickBot="1">
      <c r="B30" s="465" t="s">
        <v>427</v>
      </c>
      <c r="C30" s="804"/>
      <c r="D30" s="804"/>
      <c r="E30" s="142" t="s">
        <v>417</v>
      </c>
      <c r="F30" s="429">
        <v>4</v>
      </c>
      <c r="G30" s="119" t="s">
        <v>287</v>
      </c>
      <c r="H30" s="247">
        <f t="shared" si="2"/>
        <v>118</v>
      </c>
      <c r="I30" s="246">
        <f t="shared" si="2"/>
        <v>106</v>
      </c>
      <c r="J30" s="125">
        <v>95</v>
      </c>
      <c r="K30" s="547"/>
      <c r="L30" s="547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</row>
    <row r="31" spans="2:49" s="44" customFormat="1" ht="48" customHeight="1">
      <c r="B31" s="465" t="s">
        <v>428</v>
      </c>
      <c r="C31" s="804"/>
      <c r="D31" s="804"/>
      <c r="E31" s="140" t="s">
        <v>416</v>
      </c>
      <c r="F31" s="429">
        <v>4</v>
      </c>
      <c r="G31" s="119" t="s">
        <v>286</v>
      </c>
      <c r="H31" s="247">
        <f t="shared" si="2"/>
        <v>118</v>
      </c>
      <c r="I31" s="246">
        <f t="shared" si="2"/>
        <v>106</v>
      </c>
      <c r="J31" s="123">
        <v>95</v>
      </c>
      <c r="K31" s="547"/>
      <c r="L31" s="547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</row>
    <row r="32" spans="2:49" s="44" customFormat="1" ht="46.5" customHeight="1" thickBot="1">
      <c r="B32" s="466" t="s">
        <v>429</v>
      </c>
      <c r="C32" s="805"/>
      <c r="D32" s="805"/>
      <c r="E32" s="467" t="s">
        <v>417</v>
      </c>
      <c r="F32" s="474">
        <v>4</v>
      </c>
      <c r="G32" s="126" t="s">
        <v>286</v>
      </c>
      <c r="H32" s="127">
        <f t="shared" si="2"/>
        <v>118</v>
      </c>
      <c r="I32" s="128">
        <f t="shared" si="2"/>
        <v>106</v>
      </c>
      <c r="J32" s="125">
        <v>95</v>
      </c>
      <c r="K32" s="547"/>
      <c r="L32" s="547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</row>
    <row r="33" spans="2:11" ht="68.25" customHeight="1">
      <c r="B33" s="475" t="s">
        <v>388</v>
      </c>
      <c r="C33" s="815"/>
      <c r="D33" s="816"/>
      <c r="E33" s="461" t="s">
        <v>387</v>
      </c>
      <c r="F33" s="108">
        <v>5.5</v>
      </c>
      <c r="G33" s="431" t="s">
        <v>284</v>
      </c>
      <c r="H33" s="144">
        <f t="shared" si="2"/>
        <v>160</v>
      </c>
      <c r="I33" s="145">
        <f t="shared" si="2"/>
        <v>144</v>
      </c>
      <c r="J33" s="476">
        <v>130</v>
      </c>
      <c r="K33" s="547"/>
    </row>
    <row r="34" spans="2:11" ht="68.25" customHeight="1">
      <c r="B34" s="124" t="s">
        <v>374</v>
      </c>
      <c r="C34" s="815"/>
      <c r="D34" s="816"/>
      <c r="E34" s="142" t="s">
        <v>383</v>
      </c>
      <c r="F34" s="108">
        <v>5.5</v>
      </c>
      <c r="G34" s="119" t="s">
        <v>284</v>
      </c>
      <c r="H34" s="247">
        <f t="shared" si="2"/>
        <v>160</v>
      </c>
      <c r="I34" s="246">
        <f t="shared" si="2"/>
        <v>144</v>
      </c>
      <c r="J34" s="125">
        <v>130</v>
      </c>
      <c r="K34" s="547"/>
    </row>
    <row r="35" spans="2:11" ht="72" customHeight="1">
      <c r="B35" s="124" t="s">
        <v>382</v>
      </c>
      <c r="C35" s="817"/>
      <c r="D35" s="818"/>
      <c r="E35" s="147" t="s">
        <v>380</v>
      </c>
      <c r="F35" s="108">
        <v>5.5</v>
      </c>
      <c r="G35" s="119" t="s">
        <v>284</v>
      </c>
      <c r="H35" s="247">
        <f t="shared" si="2"/>
        <v>160</v>
      </c>
      <c r="I35" s="246">
        <f t="shared" si="2"/>
        <v>144</v>
      </c>
      <c r="J35" s="125">
        <v>130</v>
      </c>
      <c r="K35" s="547"/>
    </row>
    <row r="36" spans="2:11" ht="87.75" customHeight="1">
      <c r="B36" s="465" t="s">
        <v>389</v>
      </c>
      <c r="C36" s="788"/>
      <c r="D36" s="789"/>
      <c r="E36" s="140" t="s">
        <v>387</v>
      </c>
      <c r="F36" s="108">
        <v>5.5</v>
      </c>
      <c r="G36" s="119" t="s">
        <v>285</v>
      </c>
      <c r="H36" s="247">
        <f t="shared" si="2"/>
        <v>160</v>
      </c>
      <c r="I36" s="246">
        <f t="shared" si="2"/>
        <v>144</v>
      </c>
      <c r="J36" s="125">
        <v>130</v>
      </c>
      <c r="K36" s="547"/>
    </row>
    <row r="37" spans="2:11" ht="80.25" customHeight="1" thickBot="1">
      <c r="B37" s="470" t="s">
        <v>375</v>
      </c>
      <c r="C37" s="815"/>
      <c r="D37" s="816"/>
      <c r="E37" s="471" t="s">
        <v>383</v>
      </c>
      <c r="F37" s="472">
        <v>5.5</v>
      </c>
      <c r="G37" s="430" t="s">
        <v>285</v>
      </c>
      <c r="H37" s="138">
        <f t="shared" ref="H37:I50" si="3">ROUND(I37/0.9,0)</f>
        <v>160</v>
      </c>
      <c r="I37" s="139">
        <f t="shared" si="3"/>
        <v>144</v>
      </c>
      <c r="J37" s="473">
        <v>130</v>
      </c>
      <c r="K37" s="547"/>
    </row>
    <row r="38" spans="2:11" ht="89.25" customHeight="1">
      <c r="B38" s="462" t="s">
        <v>940</v>
      </c>
      <c r="C38" s="794"/>
      <c r="D38" s="795"/>
      <c r="E38" s="463" t="s">
        <v>387</v>
      </c>
      <c r="F38" s="464">
        <v>12</v>
      </c>
      <c r="G38" s="432" t="s">
        <v>286</v>
      </c>
      <c r="H38" s="121">
        <f t="shared" si="3"/>
        <v>289</v>
      </c>
      <c r="I38" s="122">
        <f t="shared" si="3"/>
        <v>260</v>
      </c>
      <c r="J38" s="123">
        <v>234</v>
      </c>
      <c r="K38" s="547"/>
    </row>
    <row r="39" spans="2:11" ht="78.75" customHeight="1">
      <c r="B39" s="465" t="s">
        <v>1032</v>
      </c>
      <c r="C39" s="796"/>
      <c r="D39" s="796"/>
      <c r="E39" s="142" t="s">
        <v>383</v>
      </c>
      <c r="F39" s="108">
        <v>12</v>
      </c>
      <c r="G39" s="119" t="s">
        <v>286</v>
      </c>
      <c r="H39" s="247">
        <f t="shared" si="3"/>
        <v>289</v>
      </c>
      <c r="I39" s="246">
        <f t="shared" si="3"/>
        <v>260</v>
      </c>
      <c r="J39" s="125">
        <v>234</v>
      </c>
      <c r="K39" s="547"/>
    </row>
    <row r="40" spans="2:11" ht="108.75" customHeight="1">
      <c r="B40" s="465" t="s">
        <v>384</v>
      </c>
      <c r="C40" s="797"/>
      <c r="D40" s="798"/>
      <c r="E40" s="140" t="s">
        <v>387</v>
      </c>
      <c r="F40" s="108">
        <v>12</v>
      </c>
      <c r="G40" s="119" t="s">
        <v>286</v>
      </c>
      <c r="H40" s="247">
        <f t="shared" si="3"/>
        <v>481</v>
      </c>
      <c r="I40" s="246">
        <f t="shared" si="3"/>
        <v>433</v>
      </c>
      <c r="J40" s="125">
        <v>390</v>
      </c>
      <c r="K40" s="547"/>
    </row>
    <row r="41" spans="2:11" ht="108.75" customHeight="1" thickBot="1">
      <c r="B41" s="470" t="s">
        <v>385</v>
      </c>
      <c r="C41" s="799"/>
      <c r="D41" s="799"/>
      <c r="E41" s="471" t="s">
        <v>383</v>
      </c>
      <c r="F41" s="472">
        <v>12</v>
      </c>
      <c r="G41" s="590" t="s">
        <v>286</v>
      </c>
      <c r="H41" s="138">
        <f t="shared" si="3"/>
        <v>481</v>
      </c>
      <c r="I41" s="139">
        <f t="shared" si="3"/>
        <v>433</v>
      </c>
      <c r="J41" s="473">
        <v>390</v>
      </c>
      <c r="K41" s="547"/>
    </row>
    <row r="42" spans="2:11" ht="80.25" customHeight="1">
      <c r="B42" s="462" t="s">
        <v>390</v>
      </c>
      <c r="C42" s="792"/>
      <c r="D42" s="793"/>
      <c r="E42" s="463" t="s">
        <v>387</v>
      </c>
      <c r="F42" s="589">
        <v>4.5</v>
      </c>
      <c r="G42" s="591" t="s">
        <v>287</v>
      </c>
      <c r="H42" s="121">
        <f t="shared" si="3"/>
        <v>154</v>
      </c>
      <c r="I42" s="122">
        <f t="shared" si="3"/>
        <v>139</v>
      </c>
      <c r="J42" s="123">
        <v>125</v>
      </c>
      <c r="K42" s="547"/>
    </row>
    <row r="43" spans="2:11" ht="138.75" customHeight="1">
      <c r="B43" s="465" t="s">
        <v>376</v>
      </c>
      <c r="C43" s="817"/>
      <c r="D43" s="818"/>
      <c r="E43" s="142" t="s">
        <v>383</v>
      </c>
      <c r="F43" s="108">
        <v>4.5</v>
      </c>
      <c r="G43" s="119" t="s">
        <v>287</v>
      </c>
      <c r="H43" s="247">
        <f t="shared" si="3"/>
        <v>154</v>
      </c>
      <c r="I43" s="246">
        <f t="shared" si="3"/>
        <v>139</v>
      </c>
      <c r="J43" s="125">
        <v>125</v>
      </c>
      <c r="K43" s="547"/>
    </row>
    <row r="44" spans="2:11" ht="110.25" customHeight="1">
      <c r="B44" s="465" t="s">
        <v>391</v>
      </c>
      <c r="C44" s="788"/>
      <c r="D44" s="789"/>
      <c r="E44" s="140" t="s">
        <v>387</v>
      </c>
      <c r="F44" s="108">
        <v>4.5</v>
      </c>
      <c r="G44" s="119" t="s">
        <v>287</v>
      </c>
      <c r="H44" s="247">
        <f t="shared" si="3"/>
        <v>173</v>
      </c>
      <c r="I44" s="246">
        <f t="shared" si="3"/>
        <v>156</v>
      </c>
      <c r="J44" s="125">
        <v>140</v>
      </c>
      <c r="K44" s="547"/>
    </row>
    <row r="45" spans="2:11" ht="110.25" customHeight="1" thickBot="1">
      <c r="B45" s="466" t="s">
        <v>369</v>
      </c>
      <c r="C45" s="790"/>
      <c r="D45" s="791"/>
      <c r="E45" s="467" t="s">
        <v>383</v>
      </c>
      <c r="F45" s="468">
        <v>4.5</v>
      </c>
      <c r="G45" s="126" t="s">
        <v>287</v>
      </c>
      <c r="H45" s="127">
        <f t="shared" si="3"/>
        <v>173</v>
      </c>
      <c r="I45" s="128">
        <f t="shared" si="3"/>
        <v>156</v>
      </c>
      <c r="J45" s="129">
        <v>140</v>
      </c>
      <c r="K45" s="547"/>
    </row>
    <row r="46" spans="2:11" ht="75" customHeight="1">
      <c r="B46" s="462" t="s">
        <v>392</v>
      </c>
      <c r="C46" s="792"/>
      <c r="D46" s="793"/>
      <c r="E46" s="463" t="s">
        <v>387</v>
      </c>
      <c r="F46" s="464">
        <v>4.5</v>
      </c>
      <c r="G46" s="432" t="s">
        <v>287</v>
      </c>
      <c r="H46" s="121">
        <f t="shared" si="3"/>
        <v>148</v>
      </c>
      <c r="I46" s="122">
        <f t="shared" si="3"/>
        <v>133</v>
      </c>
      <c r="J46" s="123">
        <v>120</v>
      </c>
      <c r="K46" s="547"/>
    </row>
    <row r="47" spans="2:11" ht="75" customHeight="1" thickBot="1">
      <c r="B47" s="466" t="s">
        <v>386</v>
      </c>
      <c r="C47" s="790"/>
      <c r="D47" s="791"/>
      <c r="E47" s="467" t="s">
        <v>383</v>
      </c>
      <c r="F47" s="468">
        <v>4.5</v>
      </c>
      <c r="G47" s="126" t="s">
        <v>287</v>
      </c>
      <c r="H47" s="127">
        <f t="shared" si="3"/>
        <v>148</v>
      </c>
      <c r="I47" s="128">
        <f t="shared" si="3"/>
        <v>133</v>
      </c>
      <c r="J47" s="129">
        <v>120</v>
      </c>
      <c r="K47" s="547"/>
    </row>
    <row r="48" spans="2:11" ht="72.75" customHeight="1">
      <c r="B48" s="462" t="s">
        <v>393</v>
      </c>
      <c r="C48" s="792"/>
      <c r="D48" s="793"/>
      <c r="E48" s="463" t="s">
        <v>387</v>
      </c>
      <c r="F48" s="464">
        <v>5.5</v>
      </c>
      <c r="G48" s="432" t="s">
        <v>286</v>
      </c>
      <c r="H48" s="121">
        <f t="shared" si="3"/>
        <v>154</v>
      </c>
      <c r="I48" s="122">
        <f t="shared" si="3"/>
        <v>139</v>
      </c>
      <c r="J48" s="123">
        <v>125</v>
      </c>
      <c r="K48" s="547"/>
    </row>
    <row r="49" spans="2:49" ht="72.75" customHeight="1" thickBot="1">
      <c r="B49" s="466" t="s">
        <v>377</v>
      </c>
      <c r="C49" s="790"/>
      <c r="D49" s="791"/>
      <c r="E49" s="467" t="s">
        <v>383</v>
      </c>
      <c r="F49" s="468">
        <v>5.5</v>
      </c>
      <c r="G49" s="126" t="s">
        <v>286</v>
      </c>
      <c r="H49" s="127">
        <f t="shared" si="3"/>
        <v>154</v>
      </c>
      <c r="I49" s="128">
        <f t="shared" si="3"/>
        <v>139</v>
      </c>
      <c r="J49" s="129">
        <v>125</v>
      </c>
      <c r="K49" s="547"/>
    </row>
    <row r="50" spans="2:49" ht="86.25" customHeight="1">
      <c r="B50" s="477" t="s">
        <v>370</v>
      </c>
      <c r="C50" s="806"/>
      <c r="D50" s="806"/>
      <c r="E50" s="463" t="s">
        <v>387</v>
      </c>
      <c r="F50" s="464">
        <v>5</v>
      </c>
      <c r="G50" s="432" t="s">
        <v>378</v>
      </c>
      <c r="H50" s="121">
        <f t="shared" si="3"/>
        <v>202</v>
      </c>
      <c r="I50" s="122">
        <f t="shared" si="3"/>
        <v>182</v>
      </c>
      <c r="J50" s="123">
        <v>164</v>
      </c>
      <c r="K50" s="547"/>
    </row>
    <row r="51" spans="2:49" ht="86.25" customHeight="1">
      <c r="B51" s="478" t="s">
        <v>371</v>
      </c>
      <c r="C51" s="807"/>
      <c r="D51" s="807"/>
      <c r="E51" s="142" t="s">
        <v>383</v>
      </c>
      <c r="F51" s="108">
        <v>5</v>
      </c>
      <c r="G51" s="119" t="s">
        <v>378</v>
      </c>
      <c r="H51" s="247">
        <f t="shared" ref="H51:I57" si="4">ROUND(I51/0.9,0)</f>
        <v>202</v>
      </c>
      <c r="I51" s="246">
        <f t="shared" si="4"/>
        <v>182</v>
      </c>
      <c r="J51" s="125">
        <v>164</v>
      </c>
      <c r="K51" s="547"/>
    </row>
    <row r="52" spans="2:49" ht="75.75" customHeight="1">
      <c r="B52" s="478" t="s">
        <v>372</v>
      </c>
      <c r="C52" s="807"/>
      <c r="D52" s="807"/>
      <c r="E52" s="140" t="s">
        <v>387</v>
      </c>
      <c r="F52" s="108">
        <v>10</v>
      </c>
      <c r="G52" s="430" t="s">
        <v>286</v>
      </c>
      <c r="H52" s="247">
        <f t="shared" si="4"/>
        <v>269</v>
      </c>
      <c r="I52" s="246">
        <f t="shared" si="4"/>
        <v>242</v>
      </c>
      <c r="J52" s="125">
        <v>218</v>
      </c>
      <c r="K52" s="547"/>
    </row>
    <row r="53" spans="2:49" ht="75.75" customHeight="1" thickBot="1">
      <c r="B53" s="479" t="s">
        <v>373</v>
      </c>
      <c r="C53" s="808"/>
      <c r="D53" s="808"/>
      <c r="E53" s="467" t="s">
        <v>383</v>
      </c>
      <c r="F53" s="468">
        <v>10</v>
      </c>
      <c r="G53" s="126" t="s">
        <v>286</v>
      </c>
      <c r="H53" s="127">
        <f t="shared" si="4"/>
        <v>269</v>
      </c>
      <c r="I53" s="128">
        <f t="shared" si="4"/>
        <v>242</v>
      </c>
      <c r="J53" s="129">
        <v>218</v>
      </c>
      <c r="K53" s="547"/>
    </row>
    <row r="54" spans="2:49" ht="56.25" customHeight="1">
      <c r="B54" s="462" t="s">
        <v>307</v>
      </c>
      <c r="C54" s="809"/>
      <c r="D54" s="810"/>
      <c r="E54" s="480" t="s">
        <v>380</v>
      </c>
      <c r="F54" s="464">
        <v>16</v>
      </c>
      <c r="G54" s="432" t="s">
        <v>264</v>
      </c>
      <c r="H54" s="481">
        <f t="shared" si="4"/>
        <v>653</v>
      </c>
      <c r="I54" s="482">
        <f t="shared" si="4"/>
        <v>588</v>
      </c>
      <c r="J54" s="483">
        <v>529</v>
      </c>
      <c r="K54" s="547"/>
    </row>
    <row r="55" spans="2:49" ht="56.25" customHeight="1">
      <c r="B55" s="465" t="s">
        <v>309</v>
      </c>
      <c r="C55" s="811"/>
      <c r="D55" s="812"/>
      <c r="E55" s="140" t="s">
        <v>379</v>
      </c>
      <c r="F55" s="108">
        <v>16</v>
      </c>
      <c r="G55" s="119" t="s">
        <v>264</v>
      </c>
      <c r="H55" s="152">
        <f t="shared" si="4"/>
        <v>653</v>
      </c>
      <c r="I55" s="153">
        <f t="shared" si="4"/>
        <v>588</v>
      </c>
      <c r="J55" s="484">
        <v>529</v>
      </c>
      <c r="K55" s="547"/>
    </row>
    <row r="56" spans="2:49" ht="57.75" customHeight="1">
      <c r="B56" s="465" t="s">
        <v>308</v>
      </c>
      <c r="C56" s="811"/>
      <c r="D56" s="812"/>
      <c r="E56" s="141" t="s">
        <v>380</v>
      </c>
      <c r="F56" s="108">
        <v>21</v>
      </c>
      <c r="G56" s="119" t="s">
        <v>265</v>
      </c>
      <c r="H56" s="152">
        <f t="shared" si="4"/>
        <v>833</v>
      </c>
      <c r="I56" s="153">
        <f t="shared" si="4"/>
        <v>750</v>
      </c>
      <c r="J56" s="484">
        <v>675</v>
      </c>
      <c r="K56" s="547"/>
    </row>
    <row r="57" spans="2:49" ht="95.25" customHeight="1" thickBot="1">
      <c r="B57" s="466" t="s">
        <v>310</v>
      </c>
      <c r="C57" s="813"/>
      <c r="D57" s="814"/>
      <c r="E57" s="485" t="s">
        <v>381</v>
      </c>
      <c r="F57" s="468">
        <v>21</v>
      </c>
      <c r="G57" s="126" t="s">
        <v>265</v>
      </c>
      <c r="H57" s="486">
        <f t="shared" si="4"/>
        <v>833</v>
      </c>
      <c r="I57" s="487">
        <f t="shared" si="4"/>
        <v>750</v>
      </c>
      <c r="J57" s="488">
        <v>675</v>
      </c>
      <c r="K57" s="547"/>
    </row>
    <row r="58" spans="2:49" s="2" customFormat="1" ht="31.5" customHeight="1" thickBot="1">
      <c r="B58" s="800" t="s">
        <v>219</v>
      </c>
      <c r="C58" s="801"/>
      <c r="D58" s="801"/>
      <c r="E58" s="801"/>
      <c r="F58" s="801"/>
      <c r="G58" s="801"/>
      <c r="H58" s="801"/>
      <c r="I58" s="801"/>
      <c r="J58" s="802"/>
      <c r="K58" s="546"/>
      <c r="L58" s="546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</row>
    <row r="59" spans="2:49" s="2" customFormat="1" ht="76.5" customHeight="1">
      <c r="B59" s="621" t="s">
        <v>218</v>
      </c>
      <c r="C59" s="622"/>
      <c r="D59" s="623" t="s">
        <v>206</v>
      </c>
      <c r="E59" s="622" t="s">
        <v>207</v>
      </c>
      <c r="F59" s="622" t="s">
        <v>274</v>
      </c>
      <c r="G59" s="622" t="s">
        <v>208</v>
      </c>
      <c r="H59" s="624">
        <f>ROUND(I59/0.9,0)</f>
        <v>468</v>
      </c>
      <c r="I59" s="625">
        <f>ROUND(J59/0.9,0)</f>
        <v>421</v>
      </c>
      <c r="J59" s="626">
        <v>379</v>
      </c>
      <c r="K59" s="546"/>
      <c r="L59" s="546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</row>
    <row r="60" spans="2:49" s="2" customFormat="1" ht="76.5" customHeight="1" thickBot="1">
      <c r="B60" s="602" t="s">
        <v>585</v>
      </c>
      <c r="C60" s="603"/>
      <c r="D60" s="604" t="s">
        <v>311</v>
      </c>
      <c r="E60" s="603" t="s">
        <v>207</v>
      </c>
      <c r="F60" s="603" t="s">
        <v>583</v>
      </c>
      <c r="G60" s="603" t="s">
        <v>584</v>
      </c>
      <c r="H60" s="486">
        <f>ROUND(I60/0.9,0)</f>
        <v>837</v>
      </c>
      <c r="I60" s="487">
        <f>ROUND(J60/0.9,0)</f>
        <v>753</v>
      </c>
      <c r="J60" s="605">
        <v>678</v>
      </c>
      <c r="K60" s="546"/>
      <c r="L60" s="546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</row>
    <row r="65" spans="1:49">
      <c r="B65" s="8"/>
      <c r="F65" s="30"/>
      <c r="G65" s="33"/>
      <c r="H65" s="33"/>
      <c r="I65" s="110"/>
      <c r="J65" s="110"/>
      <c r="AV65" s="8"/>
      <c r="AW65" s="8"/>
    </row>
    <row r="66" spans="1:49" s="93" customFormat="1" ht="3.75" customHeight="1">
      <c r="A66" s="94"/>
      <c r="B66" s="95"/>
      <c r="C66" s="96"/>
      <c r="D66" s="97"/>
      <c r="E66" s="97"/>
      <c r="F66" s="98"/>
      <c r="K66" s="551"/>
      <c r="L66" s="551"/>
    </row>
    <row r="67" spans="1:49">
      <c r="B67" s="8"/>
      <c r="F67" s="30"/>
      <c r="G67" s="33"/>
      <c r="H67" s="33"/>
      <c r="I67" s="110"/>
      <c r="J67" s="110"/>
      <c r="AV67" s="8"/>
      <c r="AW67" s="8"/>
    </row>
  </sheetData>
  <mergeCells count="36">
    <mergeCell ref="B12:J12"/>
    <mergeCell ref="C7:D8"/>
    <mergeCell ref="C21:D21"/>
    <mergeCell ref="C22:D22"/>
    <mergeCell ref="C23:D23"/>
    <mergeCell ref="C10:D11"/>
    <mergeCell ref="C13:E13"/>
    <mergeCell ref="C14:E14"/>
    <mergeCell ref="C15:E15"/>
    <mergeCell ref="C16:E16"/>
    <mergeCell ref="C17:E17"/>
    <mergeCell ref="C18:E18"/>
    <mergeCell ref="B10:B11"/>
    <mergeCell ref="C19:E19"/>
    <mergeCell ref="H2:J2"/>
    <mergeCell ref="C4:D4"/>
    <mergeCell ref="H4:J4"/>
    <mergeCell ref="C5:D6"/>
    <mergeCell ref="B9:J9"/>
    <mergeCell ref="B58:J58"/>
    <mergeCell ref="C25:D26"/>
    <mergeCell ref="C27:D28"/>
    <mergeCell ref="C29:D30"/>
    <mergeCell ref="C31:D32"/>
    <mergeCell ref="C48:D49"/>
    <mergeCell ref="C50:D51"/>
    <mergeCell ref="C52:D53"/>
    <mergeCell ref="C54:D57"/>
    <mergeCell ref="C33:D35"/>
    <mergeCell ref="C36:D37"/>
    <mergeCell ref="C42:D43"/>
    <mergeCell ref="C24:D24"/>
    <mergeCell ref="C44:D45"/>
    <mergeCell ref="C46:D47"/>
    <mergeCell ref="C38:D39"/>
    <mergeCell ref="C40:D41"/>
  </mergeCells>
  <pageMargins left="0.7" right="0.7" top="0.75" bottom="0.75" header="0.3" footer="0.3"/>
  <pageSetup paperSize="9" scale="42" orientation="portrait" r:id="rId1"/>
  <rowBreaks count="2" manualBreakCount="2">
    <brk id="22" max="9" man="1"/>
    <brk id="45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BB97"/>
  <sheetViews>
    <sheetView showGridLines="0" zoomScale="60" zoomScaleNormal="60" workbookViewId="0">
      <pane ySplit="3" topLeftCell="A49" activePane="bottomLeft" state="frozen"/>
      <selection pane="bottomLeft" activeCell="N16" sqref="N16"/>
    </sheetView>
  </sheetViews>
  <sheetFormatPr defaultRowHeight="15.75"/>
  <cols>
    <col min="1" max="1" width="2.85546875" style="8" customWidth="1"/>
    <col min="2" max="2" width="40.42578125" style="40" customWidth="1"/>
    <col min="3" max="3" width="18.7109375" style="8" customWidth="1"/>
    <col min="4" max="4" width="22.28515625" style="8" customWidth="1"/>
    <col min="5" max="5" width="30.42578125" style="8" customWidth="1"/>
    <col min="6" max="6" width="19.42578125" style="8" customWidth="1"/>
    <col min="7" max="7" width="24.85546875" style="8" customWidth="1"/>
    <col min="8" max="8" width="13.140625" style="30" customWidth="1"/>
    <col min="9" max="9" width="14" style="33" bestFit="1" customWidth="1"/>
    <col min="10" max="10" width="13.7109375" style="33" customWidth="1"/>
    <col min="11" max="11" width="10.85546875" style="110" bestFit="1" customWidth="1"/>
    <col min="12" max="45" width="9.140625" style="110"/>
    <col min="46" max="16384" width="9.140625" style="8"/>
  </cols>
  <sheetData>
    <row r="1" spans="2:45" s="7" customFormat="1" ht="7.5" customHeight="1">
      <c r="B1" s="52"/>
      <c r="C1" s="52"/>
      <c r="D1" s="52"/>
      <c r="F1" s="50"/>
      <c r="G1" s="50"/>
      <c r="H1" s="51"/>
      <c r="I1" s="51"/>
      <c r="J1" s="5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</row>
    <row r="2" spans="2:45" ht="15.75" customHeight="1">
      <c r="B2" s="64"/>
      <c r="C2" s="54"/>
      <c r="D2" s="55"/>
      <c r="E2" s="56"/>
      <c r="F2" s="200"/>
      <c r="G2" s="57"/>
      <c r="H2" s="819" t="s">
        <v>84</v>
      </c>
      <c r="I2" s="819"/>
      <c r="J2" s="820"/>
    </row>
    <row r="3" spans="2:45" ht="15" customHeight="1" thickBot="1">
      <c r="B3" s="65"/>
      <c r="C3" s="66"/>
      <c r="D3" s="67"/>
      <c r="E3" s="68"/>
      <c r="F3" s="69"/>
      <c r="G3" s="70"/>
      <c r="H3" s="175" t="s">
        <v>500</v>
      </c>
      <c r="I3" s="175" t="s">
        <v>501</v>
      </c>
      <c r="J3" s="175" t="s">
        <v>502</v>
      </c>
    </row>
    <row r="4" spans="2:45" s="58" customFormat="1" ht="6" customHeight="1">
      <c r="C4" s="59"/>
      <c r="D4" s="60"/>
      <c r="E4" s="61"/>
      <c r="F4" s="62"/>
      <c r="G4" s="63"/>
      <c r="H4" s="176"/>
      <c r="I4" s="176"/>
      <c r="J4" s="17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</row>
    <row r="5" spans="2:45" s="58" customFormat="1" ht="29.25" customHeight="1">
      <c r="B5" s="843" t="s">
        <v>1036</v>
      </c>
      <c r="C5" s="844"/>
      <c r="D5" s="844"/>
      <c r="E5" s="844"/>
      <c r="F5" s="844"/>
      <c r="G5" s="844"/>
      <c r="H5" s="844"/>
      <c r="I5" s="844"/>
      <c r="J5" s="845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</row>
    <row r="6" spans="2:45" s="58" customFormat="1" ht="125.25" customHeight="1">
      <c r="B6" s="721"/>
      <c r="C6" s="722"/>
      <c r="D6" s="722"/>
      <c r="E6" s="722"/>
      <c r="F6" s="722"/>
      <c r="G6" s="722"/>
      <c r="H6" s="722"/>
      <c r="I6" s="722"/>
      <c r="J6" s="723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</row>
    <row r="7" spans="2:45" s="58" customFormat="1" ht="29.25" customHeight="1">
      <c r="B7" s="850" t="s">
        <v>0</v>
      </c>
      <c r="C7" s="851"/>
      <c r="D7" s="720" t="s">
        <v>2</v>
      </c>
      <c r="E7" s="720" t="s">
        <v>3</v>
      </c>
      <c r="F7" s="720" t="s">
        <v>4</v>
      </c>
      <c r="G7" s="619" t="s">
        <v>5</v>
      </c>
      <c r="H7" s="822" t="s">
        <v>84</v>
      </c>
      <c r="I7" s="822"/>
      <c r="J7" s="822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</row>
    <row r="8" spans="2:45" s="58" customFormat="1" ht="54.75" customHeight="1">
      <c r="B8" s="852" t="s">
        <v>1037</v>
      </c>
      <c r="C8" s="853"/>
      <c r="D8" s="119">
        <v>15.5</v>
      </c>
      <c r="E8" s="119" t="s">
        <v>87</v>
      </c>
      <c r="F8" s="119">
        <v>18</v>
      </c>
      <c r="G8" s="119" t="s">
        <v>1038</v>
      </c>
      <c r="H8" s="247">
        <f t="shared" ref="H8:I10" si="0">ROUND(I8/0.9,0)</f>
        <v>382</v>
      </c>
      <c r="I8" s="246">
        <f t="shared" si="0"/>
        <v>344</v>
      </c>
      <c r="J8" s="245">
        <v>310</v>
      </c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</row>
    <row r="9" spans="2:45" s="58" customFormat="1" ht="54.75" customHeight="1">
      <c r="B9" s="852" t="s">
        <v>1039</v>
      </c>
      <c r="C9" s="853"/>
      <c r="D9" s="119">
        <v>2</v>
      </c>
      <c r="E9" s="119" t="s">
        <v>87</v>
      </c>
      <c r="F9" s="119">
        <v>24</v>
      </c>
      <c r="G9" s="119" t="s">
        <v>1040</v>
      </c>
      <c r="H9" s="247">
        <f t="shared" si="0"/>
        <v>432</v>
      </c>
      <c r="I9" s="246">
        <f t="shared" si="0"/>
        <v>389</v>
      </c>
      <c r="J9" s="245">
        <v>350</v>
      </c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</row>
    <row r="10" spans="2:45" s="58" customFormat="1" ht="54.75" customHeight="1">
      <c r="B10" s="852" t="s">
        <v>1041</v>
      </c>
      <c r="C10" s="853"/>
      <c r="D10" s="119">
        <v>3</v>
      </c>
      <c r="E10" s="119" t="s">
        <v>87</v>
      </c>
      <c r="F10" s="119">
        <v>36</v>
      </c>
      <c r="G10" s="119" t="s">
        <v>1042</v>
      </c>
      <c r="H10" s="247">
        <f t="shared" si="0"/>
        <v>592</v>
      </c>
      <c r="I10" s="246">
        <f t="shared" si="0"/>
        <v>533</v>
      </c>
      <c r="J10" s="245">
        <v>480</v>
      </c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2:45" ht="22.5">
      <c r="B11" s="843" t="s">
        <v>153</v>
      </c>
      <c r="C11" s="844"/>
      <c r="D11" s="844"/>
      <c r="E11" s="844"/>
      <c r="F11" s="844"/>
      <c r="G11" s="844"/>
      <c r="H11" s="844"/>
      <c r="I11" s="844"/>
      <c r="J11" s="845"/>
    </row>
    <row r="12" spans="2:45" ht="30" customHeight="1">
      <c r="B12" s="611" t="s">
        <v>0</v>
      </c>
      <c r="C12" s="611" t="s">
        <v>1</v>
      </c>
      <c r="D12" s="611" t="s">
        <v>2</v>
      </c>
      <c r="E12" s="611" t="s">
        <v>3</v>
      </c>
      <c r="F12" s="611" t="s">
        <v>4</v>
      </c>
      <c r="G12" s="619" t="s">
        <v>5</v>
      </c>
      <c r="H12" s="822" t="s">
        <v>84</v>
      </c>
      <c r="I12" s="822"/>
      <c r="J12" s="822"/>
    </row>
    <row r="13" spans="2:45" ht="67.5" customHeight="1">
      <c r="B13" s="28" t="s">
        <v>166</v>
      </c>
      <c r="C13" s="29"/>
      <c r="D13" s="23">
        <v>8.3000000000000007</v>
      </c>
      <c r="E13" s="119" t="s">
        <v>87</v>
      </c>
      <c r="F13" s="23">
        <v>100</v>
      </c>
      <c r="G13" s="29" t="s">
        <v>213</v>
      </c>
      <c r="H13" s="204">
        <f t="shared" ref="H13:H21" si="1">ROUND(I13/0.9,0)</f>
        <v>833</v>
      </c>
      <c r="I13" s="203">
        <f t="shared" ref="I13:I19" si="2">ROUND(J13/0.9,0)</f>
        <v>750</v>
      </c>
      <c r="J13" s="245">
        <v>675</v>
      </c>
      <c r="K13" s="547"/>
    </row>
    <row r="14" spans="2:45" ht="56.25" customHeight="1">
      <c r="B14" s="28" t="s">
        <v>167</v>
      </c>
      <c r="C14" s="29"/>
      <c r="D14" s="23">
        <v>12.5</v>
      </c>
      <c r="E14" s="119" t="s">
        <v>87</v>
      </c>
      <c r="F14" s="23">
        <v>150</v>
      </c>
      <c r="G14" s="29" t="s">
        <v>212</v>
      </c>
      <c r="H14" s="204">
        <f t="shared" si="1"/>
        <v>916</v>
      </c>
      <c r="I14" s="203">
        <f t="shared" si="2"/>
        <v>824</v>
      </c>
      <c r="J14" s="245">
        <v>742</v>
      </c>
      <c r="K14" s="547"/>
    </row>
    <row r="15" spans="2:45" ht="67.5" customHeight="1">
      <c r="B15" s="610" t="s">
        <v>303</v>
      </c>
      <c r="C15" s="29"/>
      <c r="D15" s="23">
        <v>5</v>
      </c>
      <c r="E15" s="119" t="s">
        <v>87</v>
      </c>
      <c r="F15" s="48">
        <v>60</v>
      </c>
      <c r="G15" s="29" t="s">
        <v>361</v>
      </c>
      <c r="H15" s="204">
        <f t="shared" si="1"/>
        <v>519</v>
      </c>
      <c r="I15" s="203">
        <f t="shared" si="2"/>
        <v>467</v>
      </c>
      <c r="J15" s="245">
        <v>420</v>
      </c>
      <c r="K15" s="547"/>
      <c r="L15" s="228"/>
    </row>
    <row r="16" spans="2:45" ht="67.5" customHeight="1">
      <c r="B16" s="610" t="s">
        <v>304</v>
      </c>
      <c r="C16" s="29"/>
      <c r="D16" s="23">
        <v>8.3000000000000007</v>
      </c>
      <c r="E16" s="119" t="s">
        <v>87</v>
      </c>
      <c r="F16" s="49">
        <v>100</v>
      </c>
      <c r="G16" s="29" t="s">
        <v>362</v>
      </c>
      <c r="H16" s="204">
        <f t="shared" si="1"/>
        <v>642</v>
      </c>
      <c r="I16" s="203">
        <f t="shared" si="2"/>
        <v>578</v>
      </c>
      <c r="J16" s="245">
        <v>520</v>
      </c>
      <c r="K16" s="547"/>
      <c r="L16" s="228"/>
    </row>
    <row r="17" spans="2:45" ht="67.5" customHeight="1">
      <c r="B17" s="610" t="s">
        <v>914</v>
      </c>
      <c r="C17" s="29"/>
      <c r="D17" s="490">
        <v>4.2</v>
      </c>
      <c r="E17" s="119" t="s">
        <v>103</v>
      </c>
      <c r="F17" s="49">
        <v>100</v>
      </c>
      <c r="G17" s="29" t="s">
        <v>362</v>
      </c>
      <c r="H17" s="247">
        <f t="shared" si="1"/>
        <v>729</v>
      </c>
      <c r="I17" s="246">
        <f t="shared" si="2"/>
        <v>656</v>
      </c>
      <c r="J17" s="245">
        <v>590</v>
      </c>
      <c r="K17" s="547"/>
      <c r="L17" s="228"/>
    </row>
    <row r="18" spans="2:45" ht="67.5" customHeight="1">
      <c r="B18" s="610" t="s">
        <v>305</v>
      </c>
      <c r="C18" s="29"/>
      <c r="D18" s="23">
        <v>12.5</v>
      </c>
      <c r="E18" s="119" t="s">
        <v>87</v>
      </c>
      <c r="F18" s="49">
        <v>150</v>
      </c>
      <c r="G18" s="29" t="s">
        <v>941</v>
      </c>
      <c r="H18" s="204">
        <f t="shared" si="1"/>
        <v>753</v>
      </c>
      <c r="I18" s="203">
        <f t="shared" si="2"/>
        <v>678</v>
      </c>
      <c r="J18" s="245">
        <v>610</v>
      </c>
      <c r="K18" s="547"/>
      <c r="L18" s="228"/>
    </row>
    <row r="19" spans="2:45" ht="67.5" customHeight="1">
      <c r="B19" s="610" t="s">
        <v>915</v>
      </c>
      <c r="C19" s="29"/>
      <c r="D19" s="490">
        <v>6.3</v>
      </c>
      <c r="E19" s="119" t="s">
        <v>103</v>
      </c>
      <c r="F19" s="49">
        <v>150</v>
      </c>
      <c r="G19" s="29" t="s">
        <v>941</v>
      </c>
      <c r="H19" s="247">
        <f t="shared" si="1"/>
        <v>889</v>
      </c>
      <c r="I19" s="246">
        <f t="shared" si="2"/>
        <v>800</v>
      </c>
      <c r="J19" s="245">
        <v>720</v>
      </c>
      <c r="K19" s="547"/>
      <c r="L19" s="228"/>
    </row>
    <row r="20" spans="2:45" ht="57.75" customHeight="1">
      <c r="B20" s="610" t="s">
        <v>306</v>
      </c>
      <c r="C20" s="29"/>
      <c r="D20" s="23">
        <v>16.7</v>
      </c>
      <c r="E20" s="119" t="s">
        <v>87</v>
      </c>
      <c r="F20" s="49">
        <v>200</v>
      </c>
      <c r="G20" s="29" t="s">
        <v>363</v>
      </c>
      <c r="H20" s="204">
        <f t="shared" si="1"/>
        <v>1000</v>
      </c>
      <c r="I20" s="203">
        <f>ROUND(J20/0.9,0)</f>
        <v>900</v>
      </c>
      <c r="J20" s="245">
        <v>810</v>
      </c>
      <c r="K20" s="547"/>
      <c r="L20" s="228"/>
    </row>
    <row r="21" spans="2:45" s="9" customFormat="1" ht="63.75" customHeight="1">
      <c r="B21" s="610" t="s">
        <v>338</v>
      </c>
      <c r="C21" s="29"/>
      <c r="D21" s="23">
        <v>20.83</v>
      </c>
      <c r="E21" s="119" t="s">
        <v>87</v>
      </c>
      <c r="F21" s="49">
        <v>250</v>
      </c>
      <c r="G21" s="29" t="s">
        <v>364</v>
      </c>
      <c r="H21" s="204">
        <f t="shared" si="1"/>
        <v>1099</v>
      </c>
      <c r="I21" s="203">
        <f>ROUND(J21/0.9,0)</f>
        <v>989</v>
      </c>
      <c r="J21" s="245">
        <v>890</v>
      </c>
      <c r="K21" s="547"/>
      <c r="L21" s="228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</row>
    <row r="22" spans="2:45" ht="40.5" customHeight="1">
      <c r="B22" s="843" t="s">
        <v>6</v>
      </c>
      <c r="C22" s="844"/>
      <c r="D22" s="844"/>
      <c r="E22" s="844"/>
      <c r="F22" s="844"/>
      <c r="G22" s="844"/>
      <c r="H22" s="844"/>
      <c r="I22" s="844"/>
      <c r="J22" s="845"/>
    </row>
    <row r="23" spans="2:45" ht="30" customHeight="1">
      <c r="B23" s="611" t="s">
        <v>0</v>
      </c>
      <c r="C23" s="611" t="s">
        <v>1</v>
      </c>
      <c r="D23" s="611" t="s">
        <v>2</v>
      </c>
      <c r="E23" s="611" t="s">
        <v>3</v>
      </c>
      <c r="F23" s="611" t="s">
        <v>4</v>
      </c>
      <c r="G23" s="619" t="s">
        <v>5</v>
      </c>
      <c r="H23" s="822" t="s">
        <v>84</v>
      </c>
      <c r="I23" s="822"/>
      <c r="J23" s="822"/>
    </row>
    <row r="24" spans="2:45" ht="51" customHeight="1">
      <c r="B24" s="28" t="s">
        <v>246</v>
      </c>
      <c r="C24" s="5"/>
      <c r="D24" s="6">
        <v>0.42</v>
      </c>
      <c r="E24" s="119" t="s">
        <v>175</v>
      </c>
      <c r="F24" s="6">
        <v>5</v>
      </c>
      <c r="G24" s="119" t="s">
        <v>176</v>
      </c>
      <c r="H24" s="204">
        <f>ROUND(I24/0.9,0)</f>
        <v>212</v>
      </c>
      <c r="I24" s="203">
        <f>ROUND(J24/0.9,0)</f>
        <v>191</v>
      </c>
      <c r="J24" s="14">
        <v>172</v>
      </c>
      <c r="K24" s="547"/>
    </row>
    <row r="25" spans="2:45" ht="51" customHeight="1">
      <c r="B25" s="28" t="s">
        <v>7</v>
      </c>
      <c r="C25" s="119"/>
      <c r="D25" s="119">
        <v>1</v>
      </c>
      <c r="E25" s="119" t="s">
        <v>87</v>
      </c>
      <c r="F25" s="119">
        <v>12</v>
      </c>
      <c r="G25" s="119"/>
      <c r="H25" s="204">
        <f t="shared" ref="H25:I42" si="3">ROUND(I25/0.9,0)</f>
        <v>370</v>
      </c>
      <c r="I25" s="203">
        <f>ROUND(J25/0.9,0)</f>
        <v>333</v>
      </c>
      <c r="J25" s="14">
        <v>300</v>
      </c>
      <c r="K25" s="547"/>
    </row>
    <row r="26" spans="2:45" ht="51" customHeight="1">
      <c r="B26" s="28" t="s">
        <v>1031</v>
      </c>
      <c r="C26" s="119"/>
      <c r="D26" s="119">
        <v>1.25</v>
      </c>
      <c r="E26" s="119" t="s">
        <v>329</v>
      </c>
      <c r="F26" s="119">
        <v>15</v>
      </c>
      <c r="G26" s="119"/>
      <c r="H26" s="204">
        <f t="shared" si="3"/>
        <v>397</v>
      </c>
      <c r="I26" s="203">
        <f t="shared" si="3"/>
        <v>357</v>
      </c>
      <c r="J26" s="14">
        <v>321</v>
      </c>
      <c r="K26" s="547"/>
    </row>
    <row r="27" spans="2:45" ht="51" customHeight="1">
      <c r="B27" s="28" t="s">
        <v>245</v>
      </c>
      <c r="C27" s="119"/>
      <c r="D27" s="119">
        <v>1.67</v>
      </c>
      <c r="E27" s="119" t="s">
        <v>87</v>
      </c>
      <c r="F27" s="119">
        <v>20</v>
      </c>
      <c r="G27" s="119" t="s">
        <v>10</v>
      </c>
      <c r="H27" s="204">
        <f>ROUND(I27/0.9,0)</f>
        <v>436</v>
      </c>
      <c r="I27" s="203">
        <f>ROUND(J27/0.9,0)</f>
        <v>392</v>
      </c>
      <c r="J27" s="14">
        <v>353</v>
      </c>
      <c r="K27" s="547"/>
    </row>
    <row r="28" spans="2:45" ht="51" customHeight="1">
      <c r="B28" s="28" t="s">
        <v>9</v>
      </c>
      <c r="C28" s="119"/>
      <c r="D28" s="119">
        <v>3</v>
      </c>
      <c r="E28" s="119" t="s">
        <v>87</v>
      </c>
      <c r="F28" s="119">
        <v>35</v>
      </c>
      <c r="G28" s="119" t="s">
        <v>10</v>
      </c>
      <c r="H28" s="204">
        <f>ROUND(I28/0.9,0)</f>
        <v>596</v>
      </c>
      <c r="I28" s="203">
        <f>ROUND(J28/0.9,0)</f>
        <v>536</v>
      </c>
      <c r="J28" s="14">
        <v>482</v>
      </c>
      <c r="K28" s="547"/>
    </row>
    <row r="29" spans="2:45" ht="51" customHeight="1">
      <c r="B29" s="28" t="s">
        <v>268</v>
      </c>
      <c r="C29" s="119"/>
      <c r="D29" s="119">
        <v>3</v>
      </c>
      <c r="E29" s="119" t="s">
        <v>87</v>
      </c>
      <c r="F29" s="119">
        <v>40</v>
      </c>
      <c r="G29" s="119" t="s">
        <v>10</v>
      </c>
      <c r="H29" s="204">
        <f t="shared" si="3"/>
        <v>634</v>
      </c>
      <c r="I29" s="203">
        <f>ROUND(J29/0.9,0)</f>
        <v>571</v>
      </c>
      <c r="J29" s="14">
        <v>514</v>
      </c>
      <c r="K29" s="547"/>
    </row>
    <row r="30" spans="2:45" ht="51" customHeight="1">
      <c r="B30" s="28" t="s">
        <v>11</v>
      </c>
      <c r="C30" s="119"/>
      <c r="D30" s="119">
        <v>4</v>
      </c>
      <c r="E30" s="119" t="s">
        <v>87</v>
      </c>
      <c r="F30" s="119">
        <v>50</v>
      </c>
      <c r="G30" s="119" t="s">
        <v>12</v>
      </c>
      <c r="H30" s="204">
        <f t="shared" si="3"/>
        <v>859</v>
      </c>
      <c r="I30" s="203">
        <f>ROUND(J30/0.9,0)</f>
        <v>773</v>
      </c>
      <c r="J30" s="14">
        <v>696</v>
      </c>
      <c r="K30" s="547"/>
    </row>
    <row r="31" spans="2:45" ht="46.5" customHeight="1">
      <c r="B31" s="28" t="s">
        <v>13</v>
      </c>
      <c r="C31" s="119"/>
      <c r="D31" s="119">
        <v>5</v>
      </c>
      <c r="E31" s="119" t="s">
        <v>87</v>
      </c>
      <c r="F31" s="119">
        <v>60</v>
      </c>
      <c r="G31" s="119" t="s">
        <v>14</v>
      </c>
      <c r="H31" s="204">
        <f t="shared" si="3"/>
        <v>926</v>
      </c>
      <c r="I31" s="203">
        <f>ROUND(J31/0.9,0)</f>
        <v>833</v>
      </c>
      <c r="J31" s="14">
        <v>750</v>
      </c>
      <c r="K31" s="547"/>
    </row>
    <row r="32" spans="2:45" ht="46.5" customHeight="1">
      <c r="B32" s="28" t="s">
        <v>15</v>
      </c>
      <c r="C32" s="119"/>
      <c r="D32" s="119">
        <v>6.5</v>
      </c>
      <c r="E32" s="119" t="s">
        <v>129</v>
      </c>
      <c r="F32" s="119">
        <v>75</v>
      </c>
      <c r="G32" s="119" t="s">
        <v>14</v>
      </c>
      <c r="H32" s="204">
        <f t="shared" si="3"/>
        <v>1018</v>
      </c>
      <c r="I32" s="203">
        <f>ROUND(J32/0.9,0)</f>
        <v>916</v>
      </c>
      <c r="J32" s="14">
        <v>824</v>
      </c>
      <c r="K32" s="547"/>
    </row>
    <row r="33" spans="2:54" ht="51" customHeight="1">
      <c r="B33" s="28" t="s">
        <v>16</v>
      </c>
      <c r="C33" s="119"/>
      <c r="D33" s="119">
        <v>8.3000000000000007</v>
      </c>
      <c r="E33" s="119" t="s">
        <v>129</v>
      </c>
      <c r="F33" s="119">
        <v>100</v>
      </c>
      <c r="G33" s="119" t="s">
        <v>14</v>
      </c>
      <c r="H33" s="204">
        <f t="shared" si="3"/>
        <v>1367</v>
      </c>
      <c r="I33" s="203">
        <f>ROUND(J33/0.9,0)</f>
        <v>1230</v>
      </c>
      <c r="J33" s="14">
        <v>1107</v>
      </c>
      <c r="K33" s="547"/>
    </row>
    <row r="34" spans="2:54" ht="22.5" customHeight="1">
      <c r="B34" s="841"/>
      <c r="C34" s="842"/>
      <c r="D34" s="842"/>
      <c r="E34" s="842"/>
      <c r="F34" s="842"/>
      <c r="G34" s="842"/>
      <c r="H34" s="842"/>
      <c r="I34" s="842"/>
      <c r="J34" s="842"/>
    </row>
    <row r="35" spans="2:54" ht="51" customHeight="1">
      <c r="B35" s="28" t="s">
        <v>253</v>
      </c>
      <c r="C35" s="119"/>
      <c r="D35" s="119">
        <v>0.5</v>
      </c>
      <c r="E35" s="119" t="s">
        <v>103</v>
      </c>
      <c r="F35" s="119">
        <v>12</v>
      </c>
      <c r="G35" s="119" t="s">
        <v>8</v>
      </c>
      <c r="H35" s="204">
        <f t="shared" si="3"/>
        <v>331</v>
      </c>
      <c r="I35" s="203">
        <f t="shared" si="3"/>
        <v>298</v>
      </c>
      <c r="J35" s="14">
        <v>268</v>
      </c>
      <c r="K35" s="547"/>
    </row>
    <row r="36" spans="2:54" ht="51" customHeight="1">
      <c r="B36" s="28" t="s">
        <v>254</v>
      </c>
      <c r="C36" s="119"/>
      <c r="D36" s="119">
        <v>0.8</v>
      </c>
      <c r="E36" s="119" t="s">
        <v>103</v>
      </c>
      <c r="F36" s="119">
        <v>20</v>
      </c>
      <c r="G36" s="119" t="s">
        <v>10</v>
      </c>
      <c r="H36" s="204">
        <f t="shared" si="3"/>
        <v>489</v>
      </c>
      <c r="I36" s="203">
        <f t="shared" si="3"/>
        <v>440</v>
      </c>
      <c r="J36" s="14">
        <v>396</v>
      </c>
      <c r="K36" s="547"/>
    </row>
    <row r="37" spans="2:54" ht="51" customHeight="1">
      <c r="B37" s="28" t="s">
        <v>255</v>
      </c>
      <c r="C37" s="119"/>
      <c r="D37" s="119">
        <v>1.5</v>
      </c>
      <c r="E37" s="119" t="s">
        <v>103</v>
      </c>
      <c r="F37" s="119">
        <v>35</v>
      </c>
      <c r="G37" s="119" t="s">
        <v>10</v>
      </c>
      <c r="H37" s="204">
        <f t="shared" si="3"/>
        <v>640</v>
      </c>
      <c r="I37" s="203">
        <f t="shared" si="3"/>
        <v>576</v>
      </c>
      <c r="J37" s="14">
        <v>518</v>
      </c>
      <c r="K37" s="547"/>
    </row>
    <row r="38" spans="2:54" ht="51" customHeight="1">
      <c r="B38" s="28" t="s">
        <v>268</v>
      </c>
      <c r="C38" s="119"/>
      <c r="D38" s="119">
        <v>1.7</v>
      </c>
      <c r="E38" s="119" t="s">
        <v>103</v>
      </c>
      <c r="F38" s="119">
        <v>40</v>
      </c>
      <c r="G38" s="119" t="s">
        <v>10</v>
      </c>
      <c r="H38" s="204">
        <f>ROUND(I38/0.9,0)</f>
        <v>700</v>
      </c>
      <c r="I38" s="203">
        <f t="shared" si="3"/>
        <v>630</v>
      </c>
      <c r="J38" s="14">
        <v>567</v>
      </c>
      <c r="K38" s="547"/>
    </row>
    <row r="39" spans="2:54" ht="51" customHeight="1">
      <c r="B39" s="28" t="s">
        <v>256</v>
      </c>
      <c r="C39" s="119"/>
      <c r="D39" s="119">
        <v>2.1</v>
      </c>
      <c r="E39" s="119" t="s">
        <v>103</v>
      </c>
      <c r="F39" s="119">
        <v>50</v>
      </c>
      <c r="G39" s="119" t="s">
        <v>12</v>
      </c>
      <c r="H39" s="204">
        <f t="shared" si="3"/>
        <v>900</v>
      </c>
      <c r="I39" s="203">
        <f t="shared" si="3"/>
        <v>810</v>
      </c>
      <c r="J39" s="14">
        <v>729</v>
      </c>
      <c r="K39" s="547"/>
    </row>
    <row r="40" spans="2:54" ht="54" customHeight="1">
      <c r="B40" s="28" t="s">
        <v>257</v>
      </c>
      <c r="C40" s="119"/>
      <c r="D40" s="119">
        <v>2.5</v>
      </c>
      <c r="E40" s="119" t="s">
        <v>103</v>
      </c>
      <c r="F40" s="119">
        <v>60</v>
      </c>
      <c r="G40" s="119" t="s">
        <v>14</v>
      </c>
      <c r="H40" s="204">
        <f t="shared" si="3"/>
        <v>978</v>
      </c>
      <c r="I40" s="203">
        <f t="shared" si="3"/>
        <v>880</v>
      </c>
      <c r="J40" s="14">
        <v>792</v>
      </c>
      <c r="K40" s="547"/>
    </row>
    <row r="41" spans="2:54" ht="51" customHeight="1">
      <c r="B41" s="28" t="s">
        <v>258</v>
      </c>
      <c r="C41" s="119"/>
      <c r="D41" s="119">
        <v>3.1</v>
      </c>
      <c r="E41" s="119" t="s">
        <v>103</v>
      </c>
      <c r="F41" s="119">
        <v>75</v>
      </c>
      <c r="G41" s="119" t="s">
        <v>14</v>
      </c>
      <c r="H41" s="204">
        <f t="shared" si="3"/>
        <v>1082</v>
      </c>
      <c r="I41" s="203">
        <f t="shared" si="3"/>
        <v>974</v>
      </c>
      <c r="J41" s="14">
        <v>877</v>
      </c>
      <c r="K41" s="547"/>
    </row>
    <row r="42" spans="2:54" ht="51" customHeight="1">
      <c r="B42" s="28" t="s">
        <v>259</v>
      </c>
      <c r="C42" s="119"/>
      <c r="D42" s="119">
        <v>4.2</v>
      </c>
      <c r="E42" s="119" t="s">
        <v>103</v>
      </c>
      <c r="F42" s="119">
        <v>100</v>
      </c>
      <c r="G42" s="119" t="s">
        <v>14</v>
      </c>
      <c r="H42" s="204">
        <f t="shared" si="3"/>
        <v>1433</v>
      </c>
      <c r="I42" s="203">
        <f t="shared" si="3"/>
        <v>1290</v>
      </c>
      <c r="J42" s="14">
        <v>1161</v>
      </c>
      <c r="K42" s="547"/>
    </row>
    <row r="43" spans="2:54" ht="40.5" customHeight="1">
      <c r="B43" s="843" t="s">
        <v>85</v>
      </c>
      <c r="C43" s="844"/>
      <c r="D43" s="844"/>
      <c r="E43" s="844"/>
      <c r="F43" s="844"/>
      <c r="G43" s="844"/>
      <c r="H43" s="844"/>
      <c r="I43" s="844"/>
      <c r="J43" s="845"/>
    </row>
    <row r="44" spans="2:54" ht="30" customHeight="1">
      <c r="B44" s="611" t="s">
        <v>0</v>
      </c>
      <c r="C44" s="611" t="s">
        <v>1</v>
      </c>
      <c r="D44" s="611" t="s">
        <v>2</v>
      </c>
      <c r="E44" s="611" t="s">
        <v>3</v>
      </c>
      <c r="F44" s="611" t="s">
        <v>4</v>
      </c>
      <c r="G44" s="619" t="s">
        <v>5</v>
      </c>
      <c r="H44" s="822" t="s">
        <v>84</v>
      </c>
      <c r="I44" s="822"/>
      <c r="J44" s="822"/>
    </row>
    <row r="45" spans="2:54" ht="63" customHeight="1">
      <c r="B45" s="28" t="s">
        <v>602</v>
      </c>
      <c r="C45" s="119"/>
      <c r="D45" s="119">
        <v>1.25</v>
      </c>
      <c r="E45" s="119" t="s">
        <v>87</v>
      </c>
      <c r="F45" s="119">
        <v>15</v>
      </c>
      <c r="G45" s="119" t="s">
        <v>603</v>
      </c>
      <c r="H45" s="227">
        <f>ROUND(I45/0.9,0)</f>
        <v>249</v>
      </c>
      <c r="I45" s="226">
        <f>ROUND(J45/0.9,0)</f>
        <v>224</v>
      </c>
      <c r="J45" s="14">
        <v>202</v>
      </c>
      <c r="K45" s="547"/>
      <c r="AT45" s="110"/>
      <c r="AU45" s="110"/>
      <c r="AV45" s="110"/>
      <c r="AW45" s="110"/>
      <c r="AX45" s="110"/>
      <c r="AY45" s="110"/>
      <c r="AZ45" s="110"/>
      <c r="BA45" s="110"/>
      <c r="BB45" s="110"/>
    </row>
    <row r="46" spans="2:54" ht="66.75" customHeight="1">
      <c r="B46" s="28" t="s">
        <v>86</v>
      </c>
      <c r="C46" s="119"/>
      <c r="D46" s="119">
        <v>2</v>
      </c>
      <c r="E46" s="119" t="s">
        <v>87</v>
      </c>
      <c r="F46" s="119">
        <v>25</v>
      </c>
      <c r="G46" s="119" t="s">
        <v>279</v>
      </c>
      <c r="H46" s="204">
        <f t="shared" ref="H46:I62" si="4">ROUND(I46/0.9,0)</f>
        <v>287</v>
      </c>
      <c r="I46" s="203">
        <f t="shared" si="4"/>
        <v>258</v>
      </c>
      <c r="J46" s="14">
        <v>232</v>
      </c>
      <c r="K46" s="547"/>
    </row>
    <row r="47" spans="2:54" ht="66.75" customHeight="1">
      <c r="B47" s="38" t="s">
        <v>217</v>
      </c>
      <c r="C47" s="119"/>
      <c r="D47" s="119">
        <v>3</v>
      </c>
      <c r="E47" s="119" t="s">
        <v>87</v>
      </c>
      <c r="F47" s="119">
        <v>35</v>
      </c>
      <c r="G47" s="119" t="s">
        <v>278</v>
      </c>
      <c r="H47" s="204">
        <f t="shared" si="4"/>
        <v>344</v>
      </c>
      <c r="I47" s="203">
        <f t="shared" si="4"/>
        <v>310</v>
      </c>
      <c r="J47" s="14">
        <v>279</v>
      </c>
      <c r="K47" s="547"/>
    </row>
    <row r="48" spans="2:54" ht="66.75" customHeight="1">
      <c r="B48" s="38" t="s">
        <v>247</v>
      </c>
      <c r="C48" s="119"/>
      <c r="D48" s="119">
        <v>3.33</v>
      </c>
      <c r="E48" s="119" t="s">
        <v>87</v>
      </c>
      <c r="F48" s="119">
        <v>40</v>
      </c>
      <c r="G48" s="119" t="s">
        <v>278</v>
      </c>
      <c r="H48" s="204">
        <f t="shared" si="4"/>
        <v>381</v>
      </c>
      <c r="I48" s="203">
        <f t="shared" si="4"/>
        <v>343</v>
      </c>
      <c r="J48" s="14">
        <v>309</v>
      </c>
      <c r="K48" s="547"/>
    </row>
    <row r="49" spans="2:11" ht="66.75" customHeight="1">
      <c r="B49" s="28" t="s">
        <v>161</v>
      </c>
      <c r="C49" s="119"/>
      <c r="D49" s="119">
        <v>5</v>
      </c>
      <c r="E49" s="119" t="s">
        <v>87</v>
      </c>
      <c r="F49" s="119">
        <v>60</v>
      </c>
      <c r="G49" s="119" t="s">
        <v>277</v>
      </c>
      <c r="H49" s="204">
        <f t="shared" si="4"/>
        <v>463</v>
      </c>
      <c r="I49" s="203">
        <f t="shared" si="4"/>
        <v>417</v>
      </c>
      <c r="J49" s="14">
        <v>375</v>
      </c>
      <c r="K49" s="547"/>
    </row>
    <row r="50" spans="2:11" ht="66.75" customHeight="1">
      <c r="B50" s="28" t="s">
        <v>913</v>
      </c>
      <c r="C50" s="119"/>
      <c r="D50" s="119">
        <v>6.3</v>
      </c>
      <c r="E50" s="119" t="s">
        <v>87</v>
      </c>
      <c r="F50" s="119">
        <v>75</v>
      </c>
      <c r="G50" s="119" t="s">
        <v>277</v>
      </c>
      <c r="H50" s="247">
        <f>ROUND(I50/0.9,0)</f>
        <v>536</v>
      </c>
      <c r="I50" s="246">
        <f>ROUND(J50/0.9,0)</f>
        <v>482</v>
      </c>
      <c r="J50" s="14">
        <v>434</v>
      </c>
      <c r="K50" s="547"/>
    </row>
    <row r="51" spans="2:11" ht="66.75" customHeight="1">
      <c r="B51" s="28" t="s">
        <v>88</v>
      </c>
      <c r="C51" s="119"/>
      <c r="D51" s="119">
        <v>8.3000000000000007</v>
      </c>
      <c r="E51" s="119" t="s">
        <v>87</v>
      </c>
      <c r="F51" s="119">
        <v>100</v>
      </c>
      <c r="G51" s="119" t="s">
        <v>89</v>
      </c>
      <c r="H51" s="204">
        <f t="shared" si="4"/>
        <v>630</v>
      </c>
      <c r="I51" s="203">
        <f t="shared" si="4"/>
        <v>567</v>
      </c>
      <c r="J51" s="14">
        <v>510</v>
      </c>
      <c r="K51" s="547"/>
    </row>
    <row r="52" spans="2:11" ht="66.75" customHeight="1">
      <c r="B52" s="28" t="s">
        <v>162</v>
      </c>
      <c r="C52" s="119"/>
      <c r="D52" s="119">
        <v>10</v>
      </c>
      <c r="E52" s="119" t="s">
        <v>87</v>
      </c>
      <c r="F52" s="119">
        <v>120</v>
      </c>
      <c r="G52" s="119" t="s">
        <v>91</v>
      </c>
      <c r="H52" s="204">
        <f t="shared" si="4"/>
        <v>643</v>
      </c>
      <c r="I52" s="203">
        <f t="shared" si="4"/>
        <v>579</v>
      </c>
      <c r="J52" s="14">
        <v>521</v>
      </c>
      <c r="K52" s="547"/>
    </row>
    <row r="53" spans="2:11" ht="66.75" customHeight="1">
      <c r="B53" s="28" t="s">
        <v>90</v>
      </c>
      <c r="C53" s="119"/>
      <c r="D53" s="119">
        <v>12.5</v>
      </c>
      <c r="E53" s="119" t="s">
        <v>87</v>
      </c>
      <c r="F53" s="119">
        <v>150</v>
      </c>
      <c r="G53" s="119" t="s">
        <v>91</v>
      </c>
      <c r="H53" s="204">
        <f t="shared" si="4"/>
        <v>773</v>
      </c>
      <c r="I53" s="203">
        <f t="shared" si="4"/>
        <v>696</v>
      </c>
      <c r="J53" s="14">
        <v>626</v>
      </c>
      <c r="K53" s="547"/>
    </row>
    <row r="54" spans="2:11" ht="66.75" customHeight="1">
      <c r="B54" s="28" t="s">
        <v>92</v>
      </c>
      <c r="C54" s="119"/>
      <c r="D54" s="119">
        <v>16.5</v>
      </c>
      <c r="E54" s="119" t="s">
        <v>87</v>
      </c>
      <c r="F54" s="119">
        <v>200</v>
      </c>
      <c r="G54" s="119" t="s">
        <v>93</v>
      </c>
      <c r="H54" s="204">
        <f t="shared" si="4"/>
        <v>916</v>
      </c>
      <c r="I54" s="203">
        <f t="shared" si="4"/>
        <v>824</v>
      </c>
      <c r="J54" s="14">
        <v>742</v>
      </c>
      <c r="K54" s="547"/>
    </row>
    <row r="55" spans="2:11" ht="66.75" customHeight="1">
      <c r="B55" s="28" t="s">
        <v>163</v>
      </c>
      <c r="C55" s="119"/>
      <c r="D55" s="119">
        <v>20.83</v>
      </c>
      <c r="E55" s="119" t="s">
        <v>87</v>
      </c>
      <c r="F55" s="119">
        <v>250</v>
      </c>
      <c r="G55" s="119" t="s">
        <v>93</v>
      </c>
      <c r="H55" s="204">
        <f t="shared" si="4"/>
        <v>1059</v>
      </c>
      <c r="I55" s="203">
        <f t="shared" si="4"/>
        <v>953</v>
      </c>
      <c r="J55" s="14">
        <v>858</v>
      </c>
      <c r="K55" s="547"/>
    </row>
    <row r="56" spans="2:11" ht="66.75" customHeight="1">
      <c r="B56" s="28" t="s">
        <v>260</v>
      </c>
      <c r="C56" s="119"/>
      <c r="D56" s="119">
        <v>25</v>
      </c>
      <c r="E56" s="119" t="s">
        <v>87</v>
      </c>
      <c r="F56" s="119">
        <v>300</v>
      </c>
      <c r="G56" s="119" t="s">
        <v>93</v>
      </c>
      <c r="H56" s="204">
        <f>ROUND(I56/0.9,0)</f>
        <v>1369</v>
      </c>
      <c r="I56" s="203">
        <f t="shared" si="4"/>
        <v>1232</v>
      </c>
      <c r="J56" s="14">
        <v>1109</v>
      </c>
      <c r="K56" s="547"/>
    </row>
    <row r="57" spans="2:11" ht="66.75" customHeight="1">
      <c r="B57" s="28" t="s">
        <v>94</v>
      </c>
      <c r="C57" s="119"/>
      <c r="D57" s="119">
        <v>30</v>
      </c>
      <c r="E57" s="119" t="s">
        <v>87</v>
      </c>
      <c r="F57" s="119">
        <v>350</v>
      </c>
      <c r="G57" s="119" t="s">
        <v>95</v>
      </c>
      <c r="H57" s="204">
        <f t="shared" si="4"/>
        <v>1427</v>
      </c>
      <c r="I57" s="203">
        <f t="shared" si="4"/>
        <v>1284</v>
      </c>
      <c r="J57" s="14">
        <v>1156</v>
      </c>
      <c r="K57" s="547"/>
    </row>
    <row r="58" spans="2:11" ht="66.75" customHeight="1">
      <c r="B58" s="28" t="s">
        <v>164</v>
      </c>
      <c r="C58" s="119"/>
      <c r="D58" s="119">
        <v>33.33</v>
      </c>
      <c r="E58" s="119" t="s">
        <v>87</v>
      </c>
      <c r="F58" s="119">
        <v>400</v>
      </c>
      <c r="G58" s="119" t="s">
        <v>95</v>
      </c>
      <c r="H58" s="204">
        <f t="shared" si="4"/>
        <v>1546</v>
      </c>
      <c r="I58" s="203">
        <f t="shared" si="4"/>
        <v>1391</v>
      </c>
      <c r="J58" s="14">
        <v>1252</v>
      </c>
      <c r="K58" s="547"/>
    </row>
    <row r="59" spans="2:11" ht="66.75" customHeight="1">
      <c r="B59" s="28" t="s">
        <v>96</v>
      </c>
      <c r="C59" s="119"/>
      <c r="D59" s="119">
        <v>50</v>
      </c>
      <c r="E59" s="119" t="s">
        <v>87</v>
      </c>
      <c r="F59" s="119">
        <v>600</v>
      </c>
      <c r="G59" s="119" t="s">
        <v>97</v>
      </c>
      <c r="H59" s="204">
        <f t="shared" si="4"/>
        <v>4282</v>
      </c>
      <c r="I59" s="203">
        <f t="shared" si="4"/>
        <v>3854</v>
      </c>
      <c r="J59" s="14">
        <v>3469</v>
      </c>
      <c r="K59" s="547"/>
    </row>
    <row r="60" spans="2:11" ht="66.75" customHeight="1">
      <c r="B60" s="28" t="s">
        <v>98</v>
      </c>
      <c r="C60" s="119"/>
      <c r="D60" s="119">
        <v>66</v>
      </c>
      <c r="E60" s="119" t="s">
        <v>87</v>
      </c>
      <c r="F60" s="119">
        <v>800</v>
      </c>
      <c r="G60" s="119" t="s">
        <v>97</v>
      </c>
      <c r="H60" s="204">
        <f t="shared" si="4"/>
        <v>6900</v>
      </c>
      <c r="I60" s="203">
        <f t="shared" si="4"/>
        <v>6210</v>
      </c>
      <c r="J60" s="14">
        <v>5589</v>
      </c>
      <c r="K60" s="547"/>
    </row>
    <row r="61" spans="2:11" ht="66.75" customHeight="1">
      <c r="B61" s="28" t="s">
        <v>248</v>
      </c>
      <c r="C61" s="119"/>
      <c r="D61" s="119">
        <v>83.33</v>
      </c>
      <c r="E61" s="119" t="s">
        <v>87</v>
      </c>
      <c r="F61" s="119">
        <v>1000</v>
      </c>
      <c r="G61" s="119" t="s">
        <v>100</v>
      </c>
      <c r="H61" s="204">
        <f>ROUND(I61/0.9,0)</f>
        <v>9992</v>
      </c>
      <c r="I61" s="203">
        <f t="shared" si="4"/>
        <v>8993</v>
      </c>
      <c r="J61" s="14">
        <v>8094</v>
      </c>
      <c r="K61" s="547"/>
    </row>
    <row r="62" spans="2:11" ht="66.75" customHeight="1">
      <c r="B62" s="28" t="s">
        <v>99</v>
      </c>
      <c r="C62" s="119"/>
      <c r="D62" s="119">
        <v>125</v>
      </c>
      <c r="E62" s="119" t="s">
        <v>87</v>
      </c>
      <c r="F62" s="119">
        <v>1500</v>
      </c>
      <c r="G62" s="119" t="s">
        <v>100</v>
      </c>
      <c r="H62" s="204">
        <f t="shared" si="4"/>
        <v>13801</v>
      </c>
      <c r="I62" s="203">
        <f t="shared" si="4"/>
        <v>12421</v>
      </c>
      <c r="J62" s="14">
        <v>11179</v>
      </c>
      <c r="K62" s="547"/>
    </row>
    <row r="63" spans="2:11" ht="66.75" customHeight="1">
      <c r="B63" s="28" t="s">
        <v>101</v>
      </c>
      <c r="C63" s="119"/>
      <c r="D63" s="119">
        <v>167</v>
      </c>
      <c r="E63" s="119" t="s">
        <v>87</v>
      </c>
      <c r="F63" s="119">
        <v>2000</v>
      </c>
      <c r="G63" s="119" t="s">
        <v>100</v>
      </c>
      <c r="H63" s="204">
        <f>ROUND(I63/0.9,0)</f>
        <v>17964</v>
      </c>
      <c r="I63" s="203">
        <f>ROUND(J63/0.9,0)</f>
        <v>16168</v>
      </c>
      <c r="J63" s="14">
        <v>14551</v>
      </c>
      <c r="K63" s="547"/>
    </row>
    <row r="64" spans="2:11" ht="15.75" customHeight="1">
      <c r="B64" s="846"/>
      <c r="C64" s="847"/>
      <c r="D64" s="847"/>
      <c r="E64" s="847"/>
      <c r="F64" s="847"/>
      <c r="G64" s="847"/>
      <c r="H64" s="847"/>
      <c r="I64" s="847"/>
      <c r="J64" s="847"/>
    </row>
    <row r="65" spans="2:45" ht="53.25" customHeight="1">
      <c r="B65" s="28" t="s">
        <v>911</v>
      </c>
      <c r="C65" s="119"/>
      <c r="D65" s="119">
        <v>2.5</v>
      </c>
      <c r="E65" s="119" t="s">
        <v>103</v>
      </c>
      <c r="F65" s="119">
        <v>60</v>
      </c>
      <c r="G65" s="119" t="s">
        <v>277</v>
      </c>
      <c r="H65" s="247">
        <f>ROUND(I65/0.9,0)</f>
        <v>511</v>
      </c>
      <c r="I65" s="246">
        <f>ROUND(J65/0.9,0)</f>
        <v>460</v>
      </c>
      <c r="J65" s="14">
        <v>414</v>
      </c>
      <c r="K65" s="547"/>
    </row>
    <row r="66" spans="2:45" ht="53.25" customHeight="1">
      <c r="B66" s="28" t="s">
        <v>912</v>
      </c>
      <c r="C66" s="119"/>
      <c r="D66" s="119">
        <v>3.2</v>
      </c>
      <c r="E66" s="119" t="s">
        <v>103</v>
      </c>
      <c r="F66" s="119">
        <v>75</v>
      </c>
      <c r="G66" s="119" t="s">
        <v>277</v>
      </c>
      <c r="H66" s="247">
        <f>ROUND(I66/0.9,0)</f>
        <v>571</v>
      </c>
      <c r="I66" s="246">
        <f>ROUND(J66/0.9,0)</f>
        <v>514</v>
      </c>
      <c r="J66" s="14">
        <v>463</v>
      </c>
      <c r="K66" s="547"/>
    </row>
    <row r="67" spans="2:45" ht="53.25" customHeight="1">
      <c r="B67" s="28" t="s">
        <v>102</v>
      </c>
      <c r="C67" s="119"/>
      <c r="D67" s="119">
        <v>4.2</v>
      </c>
      <c r="E67" s="119" t="s">
        <v>103</v>
      </c>
      <c r="F67" s="119">
        <v>100</v>
      </c>
      <c r="G67" s="119" t="s">
        <v>89</v>
      </c>
      <c r="H67" s="204">
        <f t="shared" ref="H67:I77" si="5">ROUND(I67/0.9,0)</f>
        <v>678</v>
      </c>
      <c r="I67" s="203">
        <f t="shared" si="5"/>
        <v>610</v>
      </c>
      <c r="J67" s="14">
        <v>549</v>
      </c>
      <c r="K67" s="547"/>
    </row>
    <row r="68" spans="2:45" ht="53.25" customHeight="1">
      <c r="B68" s="28" t="s">
        <v>104</v>
      </c>
      <c r="C68" s="119"/>
      <c r="D68" s="119">
        <v>6.25</v>
      </c>
      <c r="E68" s="119" t="s">
        <v>103</v>
      </c>
      <c r="F68" s="119">
        <v>150</v>
      </c>
      <c r="G68" s="119" t="s">
        <v>91</v>
      </c>
      <c r="H68" s="204">
        <f t="shared" si="5"/>
        <v>1047</v>
      </c>
      <c r="I68" s="203">
        <f t="shared" si="5"/>
        <v>942</v>
      </c>
      <c r="J68" s="14">
        <v>848</v>
      </c>
      <c r="K68" s="547"/>
    </row>
    <row r="69" spans="2:45" ht="53.25" customHeight="1">
      <c r="B69" s="28" t="s">
        <v>105</v>
      </c>
      <c r="C69" s="119"/>
      <c r="D69" s="119">
        <v>8.3000000000000007</v>
      </c>
      <c r="E69" s="119" t="s">
        <v>103</v>
      </c>
      <c r="F69" s="119">
        <v>200</v>
      </c>
      <c r="G69" s="119" t="s">
        <v>93</v>
      </c>
      <c r="H69" s="204">
        <f t="shared" si="5"/>
        <v>1260</v>
      </c>
      <c r="I69" s="203">
        <f t="shared" si="5"/>
        <v>1134</v>
      </c>
      <c r="J69" s="14">
        <v>1021</v>
      </c>
      <c r="K69" s="547"/>
    </row>
    <row r="70" spans="2:45" ht="53.25" customHeight="1">
      <c r="B70" s="28" t="s">
        <v>997</v>
      </c>
      <c r="C70" s="119"/>
      <c r="D70" s="119">
        <v>10.42</v>
      </c>
      <c r="E70" s="119" t="s">
        <v>103</v>
      </c>
      <c r="F70" s="119">
        <v>250</v>
      </c>
      <c r="G70" s="119" t="s">
        <v>95</v>
      </c>
      <c r="H70" s="247">
        <f t="shared" si="5"/>
        <v>1316</v>
      </c>
      <c r="I70" s="246">
        <f t="shared" si="5"/>
        <v>1184</v>
      </c>
      <c r="J70" s="14">
        <v>1066</v>
      </c>
      <c r="K70" s="547"/>
    </row>
    <row r="71" spans="2:45" ht="53.25" customHeight="1">
      <c r="B71" s="28" t="s">
        <v>431</v>
      </c>
      <c r="C71" s="119"/>
      <c r="D71" s="119">
        <v>12.5</v>
      </c>
      <c r="E71" s="119" t="s">
        <v>103</v>
      </c>
      <c r="F71" s="119">
        <v>300</v>
      </c>
      <c r="G71" s="119" t="s">
        <v>95</v>
      </c>
      <c r="H71" s="204">
        <f t="shared" si="5"/>
        <v>1380</v>
      </c>
      <c r="I71" s="203">
        <f t="shared" si="5"/>
        <v>1242</v>
      </c>
      <c r="J71" s="14">
        <v>1118</v>
      </c>
      <c r="K71" s="547"/>
    </row>
    <row r="72" spans="2:45" ht="53.25" customHeight="1">
      <c r="B72" s="28" t="s">
        <v>106</v>
      </c>
      <c r="C72" s="119"/>
      <c r="D72" s="119">
        <v>14.5</v>
      </c>
      <c r="E72" s="119" t="s">
        <v>103</v>
      </c>
      <c r="F72" s="119">
        <v>350</v>
      </c>
      <c r="G72" s="119" t="s">
        <v>95</v>
      </c>
      <c r="H72" s="204">
        <f t="shared" si="5"/>
        <v>1582</v>
      </c>
      <c r="I72" s="203">
        <f t="shared" si="5"/>
        <v>1424</v>
      </c>
      <c r="J72" s="14">
        <v>1282</v>
      </c>
      <c r="K72" s="547"/>
    </row>
    <row r="73" spans="2:45" ht="53.25" customHeight="1">
      <c r="B73" s="28" t="s">
        <v>165</v>
      </c>
      <c r="C73" s="119"/>
      <c r="D73" s="119">
        <v>16.600000000000001</v>
      </c>
      <c r="E73" s="119" t="s">
        <v>103</v>
      </c>
      <c r="F73" s="119">
        <v>400</v>
      </c>
      <c r="G73" s="119" t="s">
        <v>95</v>
      </c>
      <c r="H73" s="204">
        <f t="shared" si="5"/>
        <v>1667</v>
      </c>
      <c r="I73" s="203">
        <f t="shared" si="5"/>
        <v>1500</v>
      </c>
      <c r="J73" s="14">
        <v>1350</v>
      </c>
      <c r="K73" s="547"/>
    </row>
    <row r="74" spans="2:45" ht="53.25" customHeight="1">
      <c r="B74" s="28" t="s">
        <v>107</v>
      </c>
      <c r="C74" s="119"/>
      <c r="D74" s="119">
        <v>25</v>
      </c>
      <c r="E74" s="119" t="s">
        <v>103</v>
      </c>
      <c r="F74" s="119">
        <v>600</v>
      </c>
      <c r="G74" s="119" t="s">
        <v>97</v>
      </c>
      <c r="H74" s="204">
        <f t="shared" si="5"/>
        <v>6187</v>
      </c>
      <c r="I74" s="203">
        <f t="shared" si="5"/>
        <v>5568</v>
      </c>
      <c r="J74" s="14">
        <v>5011</v>
      </c>
      <c r="K74" s="547"/>
    </row>
    <row r="75" spans="2:45" ht="41.25" customHeight="1">
      <c r="B75" s="28" t="s">
        <v>108</v>
      </c>
      <c r="C75" s="119"/>
      <c r="D75" s="119">
        <v>33.299999999999997</v>
      </c>
      <c r="E75" s="119" t="s">
        <v>103</v>
      </c>
      <c r="F75" s="119">
        <v>800</v>
      </c>
      <c r="G75" s="119" t="s">
        <v>97</v>
      </c>
      <c r="H75" s="204">
        <f t="shared" si="5"/>
        <v>7258</v>
      </c>
      <c r="I75" s="203">
        <f t="shared" si="5"/>
        <v>6532</v>
      </c>
      <c r="J75" s="14">
        <v>5879</v>
      </c>
      <c r="K75" s="547"/>
    </row>
    <row r="76" spans="2:45" ht="44.25" customHeight="1">
      <c r="B76" s="28" t="s">
        <v>109</v>
      </c>
      <c r="C76" s="119"/>
      <c r="D76" s="119">
        <v>62.5</v>
      </c>
      <c r="E76" s="119" t="s">
        <v>103</v>
      </c>
      <c r="F76" s="119">
        <v>1500</v>
      </c>
      <c r="G76" s="119" t="s">
        <v>100</v>
      </c>
      <c r="H76" s="204">
        <f t="shared" si="5"/>
        <v>13920</v>
      </c>
      <c r="I76" s="203">
        <f t="shared" si="5"/>
        <v>12528</v>
      </c>
      <c r="J76" s="14">
        <v>11275</v>
      </c>
      <c r="K76" s="547"/>
    </row>
    <row r="77" spans="2:45" ht="44.25" customHeight="1">
      <c r="B77" s="28" t="s">
        <v>110</v>
      </c>
      <c r="C77" s="119"/>
      <c r="D77" s="119">
        <v>83.3</v>
      </c>
      <c r="E77" s="119" t="s">
        <v>103</v>
      </c>
      <c r="F77" s="119">
        <v>2000</v>
      </c>
      <c r="G77" s="119" t="s">
        <v>100</v>
      </c>
      <c r="H77" s="204">
        <f t="shared" si="5"/>
        <v>18678</v>
      </c>
      <c r="I77" s="203">
        <f t="shared" si="5"/>
        <v>16810</v>
      </c>
      <c r="J77" s="14">
        <v>15129</v>
      </c>
      <c r="K77" s="547"/>
    </row>
    <row r="78" spans="2:45" s="1" customFormat="1" ht="37.5" customHeight="1">
      <c r="B78" s="848" t="s">
        <v>111</v>
      </c>
      <c r="C78" s="849"/>
      <c r="D78" s="849"/>
      <c r="E78" s="849"/>
      <c r="F78" s="849"/>
      <c r="G78" s="849"/>
      <c r="H78" s="849"/>
      <c r="I78" s="849"/>
      <c r="J78" s="849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2:45" s="1" customFormat="1" ht="22.5" customHeight="1">
      <c r="B79" s="611" t="s">
        <v>0</v>
      </c>
      <c r="C79" s="611" t="s">
        <v>1</v>
      </c>
      <c r="D79" s="611" t="s">
        <v>2</v>
      </c>
      <c r="E79" s="611" t="s">
        <v>3</v>
      </c>
      <c r="F79" s="611" t="s">
        <v>4</v>
      </c>
      <c r="G79" s="619" t="s">
        <v>5</v>
      </c>
      <c r="H79" s="822" t="s">
        <v>84</v>
      </c>
      <c r="I79" s="822"/>
      <c r="J79" s="822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2:45" ht="41.25" customHeight="1">
      <c r="B80" s="38" t="s">
        <v>261</v>
      </c>
      <c r="C80" s="36"/>
      <c r="D80" s="36">
        <v>1.25</v>
      </c>
      <c r="E80" s="37" t="s">
        <v>175</v>
      </c>
      <c r="F80" s="36">
        <v>15</v>
      </c>
      <c r="G80" s="36" t="s">
        <v>214</v>
      </c>
      <c r="H80" s="204">
        <f>ROUND(I80/0.9,0)</f>
        <v>537</v>
      </c>
      <c r="I80" s="203">
        <f>ROUND(J80/0.9,0)</f>
        <v>483</v>
      </c>
      <c r="J80" s="14">
        <v>435</v>
      </c>
      <c r="K80" s="547"/>
    </row>
    <row r="81" spans="2:11" ht="41.25" customHeight="1">
      <c r="B81" s="38" t="s">
        <v>262</v>
      </c>
      <c r="C81" s="36"/>
      <c r="D81" s="36">
        <v>1.66</v>
      </c>
      <c r="E81" s="37" t="s">
        <v>175</v>
      </c>
      <c r="F81" s="36">
        <v>20</v>
      </c>
      <c r="G81" s="36" t="s">
        <v>214</v>
      </c>
      <c r="H81" s="204">
        <f>ROUND(I81/0.9,0)</f>
        <v>567</v>
      </c>
      <c r="I81" s="203">
        <f>ROUND(J81/0.9,0)</f>
        <v>510</v>
      </c>
      <c r="J81" s="14">
        <v>459</v>
      </c>
      <c r="K81" s="547"/>
    </row>
    <row r="82" spans="2:11" ht="41.25" customHeight="1">
      <c r="B82" s="38" t="s">
        <v>209</v>
      </c>
      <c r="C82" s="36"/>
      <c r="D82" s="36">
        <v>2.5</v>
      </c>
      <c r="E82" s="37" t="s">
        <v>87</v>
      </c>
      <c r="F82" s="36">
        <v>30</v>
      </c>
      <c r="G82" s="36" t="s">
        <v>112</v>
      </c>
      <c r="H82" s="204">
        <f t="shared" ref="H82:I88" si="6">ROUND(I82/0.9,0)</f>
        <v>659</v>
      </c>
      <c r="I82" s="203">
        <f t="shared" si="6"/>
        <v>593</v>
      </c>
      <c r="J82" s="14">
        <v>534</v>
      </c>
      <c r="K82" s="547"/>
    </row>
    <row r="83" spans="2:11" ht="41.25" customHeight="1">
      <c r="B83" s="28" t="s">
        <v>113</v>
      </c>
      <c r="C83" s="119"/>
      <c r="D83" s="119">
        <v>5</v>
      </c>
      <c r="E83" s="119" t="s">
        <v>87</v>
      </c>
      <c r="F83" s="119">
        <v>60</v>
      </c>
      <c r="G83" s="119" t="s">
        <v>114</v>
      </c>
      <c r="H83" s="204">
        <f t="shared" si="6"/>
        <v>1171</v>
      </c>
      <c r="I83" s="203">
        <f t="shared" si="6"/>
        <v>1054</v>
      </c>
      <c r="J83" s="14">
        <v>949</v>
      </c>
      <c r="K83" s="547"/>
    </row>
    <row r="84" spans="2:11" ht="41.25" customHeight="1">
      <c r="B84" s="28" t="s">
        <v>115</v>
      </c>
      <c r="C84" s="119"/>
      <c r="D84" s="119">
        <v>8.3000000000000007</v>
      </c>
      <c r="E84" s="119" t="s">
        <v>87</v>
      </c>
      <c r="F84" s="119">
        <v>100</v>
      </c>
      <c r="G84" s="119" t="s">
        <v>116</v>
      </c>
      <c r="H84" s="204">
        <f t="shared" si="6"/>
        <v>1543</v>
      </c>
      <c r="I84" s="203">
        <f t="shared" si="6"/>
        <v>1389</v>
      </c>
      <c r="J84" s="14">
        <v>1250</v>
      </c>
      <c r="K84" s="547"/>
    </row>
    <row r="85" spans="2:11" ht="38.25" customHeight="1">
      <c r="B85" s="28" t="s">
        <v>117</v>
      </c>
      <c r="C85" s="119"/>
      <c r="D85" s="119">
        <v>12.5</v>
      </c>
      <c r="E85" s="119" t="s">
        <v>87</v>
      </c>
      <c r="F85" s="119">
        <v>150</v>
      </c>
      <c r="G85" s="119" t="s">
        <v>118</v>
      </c>
      <c r="H85" s="204">
        <f t="shared" si="6"/>
        <v>1976</v>
      </c>
      <c r="I85" s="203">
        <f t="shared" si="6"/>
        <v>1778</v>
      </c>
      <c r="J85" s="14">
        <v>1600</v>
      </c>
      <c r="K85" s="547"/>
    </row>
    <row r="86" spans="2:11" ht="48" customHeight="1">
      <c r="B86" s="28" t="s">
        <v>119</v>
      </c>
      <c r="C86" s="119"/>
      <c r="D86" s="119">
        <v>16.5</v>
      </c>
      <c r="E86" s="119" t="s">
        <v>87</v>
      </c>
      <c r="F86" s="119">
        <v>200</v>
      </c>
      <c r="G86" s="119" t="s">
        <v>276</v>
      </c>
      <c r="H86" s="204">
        <f t="shared" si="6"/>
        <v>2840</v>
      </c>
      <c r="I86" s="203">
        <f t="shared" si="6"/>
        <v>2556</v>
      </c>
      <c r="J86" s="14">
        <v>2300</v>
      </c>
      <c r="K86" s="547"/>
    </row>
    <row r="87" spans="2:11" ht="48" customHeight="1">
      <c r="B87" s="28" t="s">
        <v>994</v>
      </c>
      <c r="C87" s="119"/>
      <c r="D87" s="119">
        <v>20.83</v>
      </c>
      <c r="E87" s="119" t="s">
        <v>87</v>
      </c>
      <c r="F87" s="119">
        <v>250</v>
      </c>
      <c r="G87" s="119" t="s">
        <v>120</v>
      </c>
      <c r="H87" s="247">
        <f>ROUND(I87/0.9,0)</f>
        <v>3087</v>
      </c>
      <c r="I87" s="246">
        <f>ROUND(J87/0.9,0)</f>
        <v>2778</v>
      </c>
      <c r="J87" s="14">
        <v>2500</v>
      </c>
      <c r="K87" s="547"/>
    </row>
    <row r="88" spans="2:11" ht="48" customHeight="1">
      <c r="B88" s="28" t="s">
        <v>266</v>
      </c>
      <c r="C88" s="119"/>
      <c r="D88" s="119">
        <v>29.17</v>
      </c>
      <c r="E88" s="119" t="s">
        <v>87</v>
      </c>
      <c r="F88" s="119">
        <v>300</v>
      </c>
      <c r="G88" s="119" t="s">
        <v>120</v>
      </c>
      <c r="H88" s="204">
        <f t="shared" si="6"/>
        <v>3703</v>
      </c>
      <c r="I88" s="203">
        <f t="shared" si="6"/>
        <v>3333</v>
      </c>
      <c r="J88" s="14">
        <v>3000</v>
      </c>
      <c r="K88" s="547"/>
    </row>
    <row r="89" spans="2:11" ht="14.25" customHeight="1">
      <c r="B89" s="846"/>
      <c r="C89" s="847"/>
      <c r="D89" s="847"/>
      <c r="E89" s="847"/>
      <c r="F89" s="847"/>
      <c r="G89" s="847"/>
      <c r="H89" s="847"/>
      <c r="I89" s="847"/>
      <c r="J89" s="847"/>
    </row>
    <row r="90" spans="2:11" ht="55.5" customHeight="1">
      <c r="B90" s="28" t="s">
        <v>121</v>
      </c>
      <c r="C90" s="119"/>
      <c r="D90" s="130">
        <f>F90/24</f>
        <v>4.166666666666667</v>
      </c>
      <c r="E90" s="119" t="s">
        <v>103</v>
      </c>
      <c r="F90" s="119">
        <v>100</v>
      </c>
      <c r="G90" s="119" t="s">
        <v>116</v>
      </c>
      <c r="H90" s="204">
        <f t="shared" ref="H90:I93" si="7">ROUND(I90/0.9,0)</f>
        <v>2156</v>
      </c>
      <c r="I90" s="203">
        <f t="shared" si="7"/>
        <v>1940</v>
      </c>
      <c r="J90" s="14">
        <v>1746</v>
      </c>
      <c r="K90" s="547"/>
    </row>
    <row r="91" spans="2:11" ht="42" customHeight="1">
      <c r="B91" s="28" t="s">
        <v>122</v>
      </c>
      <c r="C91" s="119"/>
      <c r="D91" s="130">
        <f>F91/24</f>
        <v>6.25</v>
      </c>
      <c r="E91" s="119" t="s">
        <v>103</v>
      </c>
      <c r="F91" s="119">
        <v>150</v>
      </c>
      <c r="G91" s="119" t="s">
        <v>118</v>
      </c>
      <c r="H91" s="204">
        <f t="shared" si="7"/>
        <v>2099</v>
      </c>
      <c r="I91" s="203">
        <f t="shared" si="7"/>
        <v>1889</v>
      </c>
      <c r="J91" s="14">
        <v>1700</v>
      </c>
      <c r="K91" s="547"/>
    </row>
    <row r="92" spans="2:11" ht="55.5" customHeight="1">
      <c r="B92" s="28" t="s">
        <v>123</v>
      </c>
      <c r="C92" s="119"/>
      <c r="D92" s="130">
        <f>F92/24</f>
        <v>8.3333333333333339</v>
      </c>
      <c r="E92" s="119" t="s">
        <v>103</v>
      </c>
      <c r="F92" s="119">
        <v>200</v>
      </c>
      <c r="G92" s="119" t="s">
        <v>120</v>
      </c>
      <c r="H92" s="204">
        <f t="shared" si="7"/>
        <v>2963</v>
      </c>
      <c r="I92" s="203">
        <f t="shared" si="7"/>
        <v>2667</v>
      </c>
      <c r="J92" s="14">
        <v>2400</v>
      </c>
      <c r="K92" s="547"/>
    </row>
    <row r="93" spans="2:11" ht="55.5" customHeight="1">
      <c r="B93" s="28" t="s">
        <v>267</v>
      </c>
      <c r="C93" s="119"/>
      <c r="D93" s="130">
        <f>F93/24</f>
        <v>12.5</v>
      </c>
      <c r="E93" s="119" t="s">
        <v>103</v>
      </c>
      <c r="F93" s="119">
        <v>300</v>
      </c>
      <c r="G93" s="119" t="s">
        <v>120</v>
      </c>
      <c r="H93" s="204">
        <f t="shared" si="7"/>
        <v>3827</v>
      </c>
      <c r="I93" s="203">
        <f t="shared" si="7"/>
        <v>3444</v>
      </c>
      <c r="J93" s="14">
        <v>3100</v>
      </c>
      <c r="K93" s="547"/>
    </row>
    <row r="95" spans="2:11">
      <c r="B95" s="8"/>
      <c r="H95" s="8"/>
      <c r="I95" s="8"/>
      <c r="J95" s="8"/>
    </row>
    <row r="96" spans="2:11">
      <c r="B96" s="8"/>
      <c r="H96" s="8"/>
      <c r="I96" s="8"/>
      <c r="J96" s="8"/>
    </row>
    <row r="97" spans="2:10">
      <c r="B97" s="8"/>
      <c r="H97" s="8"/>
      <c r="I97" s="8"/>
      <c r="J97" s="8"/>
    </row>
  </sheetData>
  <mergeCells count="18">
    <mergeCell ref="H2:J2"/>
    <mergeCell ref="B11:J11"/>
    <mergeCell ref="H12:J12"/>
    <mergeCell ref="B22:J22"/>
    <mergeCell ref="H23:J23"/>
    <mergeCell ref="B5:J5"/>
    <mergeCell ref="B7:C7"/>
    <mergeCell ref="H7:J7"/>
    <mergeCell ref="B8:C8"/>
    <mergeCell ref="B9:C9"/>
    <mergeCell ref="B10:C10"/>
    <mergeCell ref="B34:J34"/>
    <mergeCell ref="B43:J43"/>
    <mergeCell ref="H44:J44"/>
    <mergeCell ref="B89:J89"/>
    <mergeCell ref="B64:J64"/>
    <mergeCell ref="B78:J78"/>
    <mergeCell ref="H79:J79"/>
  </mergeCells>
  <pageMargins left="0.7" right="0.7" top="0.75" bottom="0.75" header="0.3" footer="0.3"/>
  <pageSetup paperSize="9"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B1:K185"/>
  <sheetViews>
    <sheetView showGridLines="0" tabSelected="1" zoomScale="55" zoomScaleNormal="55" zoomScaleSheetLayoutView="40" workbookViewId="0">
      <pane ySplit="2" topLeftCell="A18" activePane="bottomLeft" state="frozen"/>
      <selection pane="bottomLeft" activeCell="L28" sqref="L28"/>
    </sheetView>
  </sheetViews>
  <sheetFormatPr defaultRowHeight="15.75"/>
  <cols>
    <col min="1" max="1" width="2.85546875" style="8" customWidth="1"/>
    <col min="2" max="2" width="35.7109375" style="627" customWidth="1"/>
    <col min="3" max="3" width="18.7109375" style="8" customWidth="1"/>
    <col min="4" max="4" width="40.140625" style="8" bestFit="1" customWidth="1"/>
    <col min="5" max="5" width="24.7109375" style="8" customWidth="1"/>
    <col min="6" max="6" width="18.140625" style="8" customWidth="1"/>
    <col min="7" max="7" width="22" style="8" customWidth="1"/>
    <col min="8" max="8" width="13.140625" style="30" customWidth="1"/>
    <col min="9" max="9" width="14" style="33" bestFit="1" customWidth="1"/>
    <col min="10" max="10" width="13.7109375" style="33" bestFit="1" customWidth="1"/>
    <col min="11" max="16384" width="9.140625" style="8"/>
  </cols>
  <sheetData>
    <row r="1" spans="2:11" ht="15.75" customHeight="1">
      <c r="B1" s="657"/>
      <c r="C1" s="54"/>
      <c r="D1" s="55"/>
      <c r="E1" s="56"/>
      <c r="F1" s="200"/>
      <c r="G1" s="57"/>
      <c r="H1" s="819" t="s">
        <v>84</v>
      </c>
      <c r="I1" s="819"/>
      <c r="J1" s="820"/>
    </row>
    <row r="2" spans="2:11" ht="15" customHeight="1" thickBot="1">
      <c r="B2" s="658"/>
      <c r="C2" s="66"/>
      <c r="D2" s="67"/>
      <c r="E2" s="68"/>
      <c r="F2" s="69"/>
      <c r="G2" s="70"/>
      <c r="H2" s="175" t="s">
        <v>500</v>
      </c>
      <c r="I2" s="175" t="s">
        <v>501</v>
      </c>
      <c r="J2" s="175" t="s">
        <v>502</v>
      </c>
    </row>
    <row r="3" spans="2:11" s="58" customFormat="1" ht="6" customHeight="1">
      <c r="B3" s="659"/>
      <c r="C3" s="59"/>
      <c r="D3" s="60"/>
      <c r="E3" s="61"/>
      <c r="F3" s="62"/>
      <c r="G3" s="63"/>
      <c r="H3" s="176"/>
      <c r="I3" s="176"/>
      <c r="J3" s="176"/>
    </row>
    <row r="4" spans="2:11" s="194" customFormat="1" ht="32.25" customHeight="1">
      <c r="B4" s="841" t="s">
        <v>348</v>
      </c>
      <c r="C4" s="842"/>
      <c r="D4" s="842"/>
      <c r="E4" s="842"/>
      <c r="F4" s="842"/>
      <c r="G4" s="842"/>
      <c r="H4" s="842"/>
      <c r="I4" s="842"/>
      <c r="J4" s="877"/>
    </row>
    <row r="5" spans="2:11" s="194" customFormat="1" ht="51" customHeight="1">
      <c r="B5" s="614" t="s">
        <v>998</v>
      </c>
      <c r="C5" s="119"/>
      <c r="D5" s="27" t="s">
        <v>204</v>
      </c>
      <c r="E5" s="119" t="s">
        <v>81</v>
      </c>
      <c r="F5" s="119" t="s">
        <v>160</v>
      </c>
      <c r="G5" s="119" t="s">
        <v>360</v>
      </c>
      <c r="H5" s="426">
        <f t="shared" ref="H5:I12" si="0">ROUND(I5/0.9,0)</f>
        <v>41</v>
      </c>
      <c r="I5" s="427">
        <f t="shared" si="0"/>
        <v>37</v>
      </c>
      <c r="J5" s="655">
        <v>33</v>
      </c>
      <c r="K5" s="547"/>
    </row>
    <row r="6" spans="2:11" s="194" customFormat="1" ht="51" customHeight="1">
      <c r="B6" s="614" t="s">
        <v>999</v>
      </c>
      <c r="C6" s="119"/>
      <c r="D6" s="27" t="s">
        <v>32</v>
      </c>
      <c r="E6" s="119" t="s">
        <v>81</v>
      </c>
      <c r="F6" s="119" t="s">
        <v>160</v>
      </c>
      <c r="G6" s="119" t="s">
        <v>360</v>
      </c>
      <c r="H6" s="426">
        <f t="shared" si="0"/>
        <v>41</v>
      </c>
      <c r="I6" s="427">
        <f t="shared" si="0"/>
        <v>37</v>
      </c>
      <c r="J6" s="655">
        <v>33</v>
      </c>
      <c r="K6" s="547"/>
    </row>
    <row r="7" spans="2:11" s="194" customFormat="1" ht="55.5" customHeight="1">
      <c r="B7" s="614" t="s">
        <v>1000</v>
      </c>
      <c r="C7" s="119"/>
      <c r="D7" s="27" t="s">
        <v>30</v>
      </c>
      <c r="E7" s="119" t="s">
        <v>81</v>
      </c>
      <c r="F7" s="119" t="s">
        <v>160</v>
      </c>
      <c r="G7" s="119" t="s">
        <v>360</v>
      </c>
      <c r="H7" s="426">
        <f t="shared" si="0"/>
        <v>41</v>
      </c>
      <c r="I7" s="427">
        <f t="shared" si="0"/>
        <v>37</v>
      </c>
      <c r="J7" s="655">
        <v>33</v>
      </c>
      <c r="K7" s="547"/>
    </row>
    <row r="8" spans="2:11" s="194" customFormat="1" ht="55.5" customHeight="1">
      <c r="B8" s="614" t="s">
        <v>1001</v>
      </c>
      <c r="C8" s="119"/>
      <c r="D8" s="27" t="s">
        <v>28</v>
      </c>
      <c r="E8" s="119" t="s">
        <v>81</v>
      </c>
      <c r="F8" s="119" t="s">
        <v>160</v>
      </c>
      <c r="G8" s="119" t="s">
        <v>360</v>
      </c>
      <c r="H8" s="426">
        <f t="shared" si="0"/>
        <v>41</v>
      </c>
      <c r="I8" s="427">
        <f t="shared" si="0"/>
        <v>37</v>
      </c>
      <c r="J8" s="655">
        <v>33</v>
      </c>
      <c r="K8" s="547"/>
    </row>
    <row r="9" spans="2:11" s="194" customFormat="1" ht="68.25" customHeight="1">
      <c r="B9" s="614" t="s">
        <v>1002</v>
      </c>
      <c r="C9" s="119"/>
      <c r="D9" s="27" t="s">
        <v>204</v>
      </c>
      <c r="E9" s="119" t="s">
        <v>81</v>
      </c>
      <c r="F9" s="119" t="s">
        <v>205</v>
      </c>
      <c r="G9" s="119" t="s">
        <v>152</v>
      </c>
      <c r="H9" s="426">
        <f t="shared" si="0"/>
        <v>51</v>
      </c>
      <c r="I9" s="427">
        <f t="shared" si="0"/>
        <v>46</v>
      </c>
      <c r="J9" s="655">
        <v>41</v>
      </c>
      <c r="K9" s="547"/>
    </row>
    <row r="10" spans="2:11" s="194" customFormat="1" ht="68.25" customHeight="1">
      <c r="B10" s="614" t="s">
        <v>1003</v>
      </c>
      <c r="C10" s="119"/>
      <c r="D10" s="27" t="s">
        <v>32</v>
      </c>
      <c r="E10" s="119" t="s">
        <v>81</v>
      </c>
      <c r="F10" s="119" t="s">
        <v>205</v>
      </c>
      <c r="G10" s="119" t="s">
        <v>152</v>
      </c>
      <c r="H10" s="426">
        <f t="shared" si="0"/>
        <v>51</v>
      </c>
      <c r="I10" s="427">
        <f t="shared" si="0"/>
        <v>46</v>
      </c>
      <c r="J10" s="655">
        <v>41</v>
      </c>
      <c r="K10" s="547"/>
    </row>
    <row r="11" spans="2:11" s="194" customFormat="1" ht="66.75" customHeight="1">
      <c r="B11" s="614" t="s">
        <v>1004</v>
      </c>
      <c r="C11" s="119"/>
      <c r="D11" s="27" t="s">
        <v>28</v>
      </c>
      <c r="E11" s="119" t="s">
        <v>81</v>
      </c>
      <c r="F11" s="119" t="s">
        <v>205</v>
      </c>
      <c r="G11" s="119" t="s">
        <v>152</v>
      </c>
      <c r="H11" s="426">
        <f t="shared" si="0"/>
        <v>51</v>
      </c>
      <c r="I11" s="427">
        <f t="shared" si="0"/>
        <v>46</v>
      </c>
      <c r="J11" s="655">
        <v>41</v>
      </c>
      <c r="K11" s="547"/>
    </row>
    <row r="12" spans="2:11" s="194" customFormat="1" ht="66.75" customHeight="1">
      <c r="B12" s="614" t="s">
        <v>1005</v>
      </c>
      <c r="C12" s="119"/>
      <c r="D12" s="27" t="s">
        <v>30</v>
      </c>
      <c r="E12" s="119" t="s">
        <v>81</v>
      </c>
      <c r="F12" s="119" t="s">
        <v>205</v>
      </c>
      <c r="G12" s="119" t="s">
        <v>152</v>
      </c>
      <c r="H12" s="426">
        <f t="shared" si="0"/>
        <v>51</v>
      </c>
      <c r="I12" s="427">
        <f t="shared" si="0"/>
        <v>46</v>
      </c>
      <c r="J12" s="655">
        <v>41</v>
      </c>
      <c r="K12" s="547"/>
    </row>
    <row r="13" spans="2:11" s="194" customFormat="1" ht="45" customHeight="1">
      <c r="B13" s="880" t="s">
        <v>1006</v>
      </c>
      <c r="C13" s="881"/>
      <c r="D13" s="881"/>
      <c r="E13" s="881"/>
      <c r="F13" s="881"/>
      <c r="G13" s="881"/>
      <c r="H13" s="881"/>
      <c r="I13" s="881"/>
      <c r="J13" s="881"/>
      <c r="K13" s="547"/>
    </row>
    <row r="14" spans="2:11" s="194" customFormat="1" ht="74.25" customHeight="1">
      <c r="B14" s="614" t="s">
        <v>154</v>
      </c>
      <c r="C14" s="119"/>
      <c r="D14" s="27" t="s">
        <v>204</v>
      </c>
      <c r="E14" s="119" t="s">
        <v>81</v>
      </c>
      <c r="F14" s="119" t="s">
        <v>160</v>
      </c>
      <c r="G14" s="119" t="s">
        <v>155</v>
      </c>
      <c r="H14" s="426">
        <f t="shared" ref="H14:I17" si="1">ROUND(I14/0.9,0)</f>
        <v>33</v>
      </c>
      <c r="I14" s="427">
        <f t="shared" si="1"/>
        <v>30</v>
      </c>
      <c r="J14" s="655">
        <v>27</v>
      </c>
      <c r="K14" s="547"/>
    </row>
    <row r="15" spans="2:11" s="194" customFormat="1" ht="74.25" customHeight="1">
      <c r="B15" s="614" t="s">
        <v>151</v>
      </c>
      <c r="C15" s="119"/>
      <c r="D15" s="27" t="s">
        <v>159</v>
      </c>
      <c r="E15" s="119" t="s">
        <v>81</v>
      </c>
      <c r="F15" s="119" t="s">
        <v>82</v>
      </c>
      <c r="G15" s="119" t="s">
        <v>152</v>
      </c>
      <c r="H15" s="426">
        <f t="shared" si="1"/>
        <v>42</v>
      </c>
      <c r="I15" s="427">
        <f t="shared" si="1"/>
        <v>38</v>
      </c>
      <c r="J15" s="655">
        <v>34</v>
      </c>
      <c r="K15" s="547"/>
    </row>
    <row r="16" spans="2:11" ht="55.5" customHeight="1">
      <c r="B16" s="614" t="s">
        <v>151</v>
      </c>
      <c r="C16" s="882"/>
      <c r="D16" s="27" t="s">
        <v>32</v>
      </c>
      <c r="E16" s="119" t="s">
        <v>81</v>
      </c>
      <c r="F16" s="119" t="s">
        <v>82</v>
      </c>
      <c r="G16" s="119" t="s">
        <v>152</v>
      </c>
      <c r="H16" s="426">
        <f t="shared" si="1"/>
        <v>42</v>
      </c>
      <c r="I16" s="427">
        <f t="shared" si="1"/>
        <v>38</v>
      </c>
      <c r="J16" s="655">
        <v>34</v>
      </c>
      <c r="K16" s="547"/>
    </row>
    <row r="17" spans="2:11" ht="55.5" customHeight="1">
      <c r="B17" s="614" t="s">
        <v>151</v>
      </c>
      <c r="C17" s="883"/>
      <c r="D17" s="27" t="s">
        <v>28</v>
      </c>
      <c r="E17" s="119" t="s">
        <v>81</v>
      </c>
      <c r="F17" s="119" t="s">
        <v>82</v>
      </c>
      <c r="G17" s="119" t="s">
        <v>152</v>
      </c>
      <c r="H17" s="426">
        <f t="shared" si="1"/>
        <v>42</v>
      </c>
      <c r="I17" s="427">
        <f t="shared" si="1"/>
        <v>38</v>
      </c>
      <c r="J17" s="655">
        <v>34</v>
      </c>
      <c r="K17" s="547"/>
    </row>
    <row r="18" spans="2:11" ht="44.25" customHeight="1">
      <c r="B18" s="662" t="s">
        <v>903</v>
      </c>
      <c r="C18" s="132"/>
      <c r="D18" s="132"/>
      <c r="E18" s="132"/>
      <c r="F18" s="132"/>
      <c r="G18" s="132"/>
      <c r="H18" s="133"/>
      <c r="I18" s="133"/>
      <c r="J18" s="133"/>
      <c r="K18" s="547"/>
    </row>
    <row r="19" spans="2:11" ht="1.5" customHeight="1">
      <c r="B19" s="663"/>
      <c r="C19" s="653"/>
      <c r="D19" s="653"/>
      <c r="E19" s="653"/>
      <c r="F19" s="653"/>
      <c r="G19" s="653"/>
      <c r="H19" s="654"/>
      <c r="I19" s="12"/>
      <c r="J19" s="31"/>
      <c r="K19" s="547"/>
    </row>
    <row r="20" spans="2:11" ht="26.25" customHeight="1">
      <c r="B20" s="651" t="s">
        <v>0</v>
      </c>
      <c r="C20" s="630" t="s">
        <v>395</v>
      </c>
      <c r="D20" s="630" t="s">
        <v>20</v>
      </c>
      <c r="E20" s="630" t="s">
        <v>17</v>
      </c>
      <c r="F20" s="630" t="s">
        <v>18</v>
      </c>
      <c r="G20" s="651" t="s">
        <v>19</v>
      </c>
      <c r="H20" s="822" t="s">
        <v>368</v>
      </c>
      <c r="I20" s="866"/>
      <c r="J20" s="866"/>
      <c r="K20" s="547"/>
    </row>
    <row r="21" spans="2:11" ht="18.75">
      <c r="B21" s="668" t="s">
        <v>21</v>
      </c>
      <c r="C21" s="16">
        <v>60</v>
      </c>
      <c r="D21" s="17" t="s">
        <v>22</v>
      </c>
      <c r="E21" s="160">
        <v>4.8</v>
      </c>
      <c r="F21" s="17" t="s">
        <v>23</v>
      </c>
      <c r="G21" s="17" t="s">
        <v>24</v>
      </c>
      <c r="H21" s="494">
        <f t="shared" ref="H21:I26" si="2">ROUND(I21/0.9,0)</f>
        <v>66</v>
      </c>
      <c r="I21" s="495">
        <f t="shared" si="2"/>
        <v>59</v>
      </c>
      <c r="J21" s="496">
        <v>53</v>
      </c>
      <c r="K21" s="547"/>
    </row>
    <row r="22" spans="2:11" ht="18.75">
      <c r="B22" s="668" t="s">
        <v>25</v>
      </c>
      <c r="C22" s="16">
        <v>60</v>
      </c>
      <c r="D22" s="18" t="s">
        <v>26</v>
      </c>
      <c r="E22" s="160">
        <v>4.8</v>
      </c>
      <c r="F22" s="17" t="s">
        <v>23</v>
      </c>
      <c r="G22" s="17" t="s">
        <v>24</v>
      </c>
      <c r="H22" s="494">
        <f t="shared" si="2"/>
        <v>66</v>
      </c>
      <c r="I22" s="495">
        <f t="shared" si="2"/>
        <v>59</v>
      </c>
      <c r="J22" s="496">
        <v>53</v>
      </c>
      <c r="K22" s="547"/>
    </row>
    <row r="23" spans="2:11" ht="18.75">
      <c r="B23" s="668" t="s">
        <v>27</v>
      </c>
      <c r="C23" s="16">
        <v>60</v>
      </c>
      <c r="D23" s="19" t="s">
        <v>28</v>
      </c>
      <c r="E23" s="160">
        <v>4.8</v>
      </c>
      <c r="F23" s="17" t="s">
        <v>23</v>
      </c>
      <c r="G23" s="17" t="s">
        <v>24</v>
      </c>
      <c r="H23" s="494">
        <f t="shared" si="2"/>
        <v>66</v>
      </c>
      <c r="I23" s="495">
        <f t="shared" si="2"/>
        <v>59</v>
      </c>
      <c r="J23" s="496">
        <v>53</v>
      </c>
      <c r="K23" s="547"/>
    </row>
    <row r="24" spans="2:11" ht="18.75">
      <c r="B24" s="668" t="s">
        <v>29</v>
      </c>
      <c r="C24" s="16">
        <v>60</v>
      </c>
      <c r="D24" s="20" t="s">
        <v>30</v>
      </c>
      <c r="E24" s="160">
        <v>4.8</v>
      </c>
      <c r="F24" s="17" t="s">
        <v>23</v>
      </c>
      <c r="G24" s="17" t="s">
        <v>24</v>
      </c>
      <c r="H24" s="494">
        <f t="shared" si="2"/>
        <v>66</v>
      </c>
      <c r="I24" s="495">
        <f t="shared" si="2"/>
        <v>59</v>
      </c>
      <c r="J24" s="496">
        <v>53</v>
      </c>
      <c r="K24" s="547"/>
    </row>
    <row r="25" spans="2:11" ht="18.75">
      <c r="B25" s="668" t="s">
        <v>31</v>
      </c>
      <c r="C25" s="16">
        <v>60</v>
      </c>
      <c r="D25" s="21" t="s">
        <v>32</v>
      </c>
      <c r="E25" s="160">
        <v>4.8</v>
      </c>
      <c r="F25" s="17" t="s">
        <v>23</v>
      </c>
      <c r="G25" s="17" t="s">
        <v>24</v>
      </c>
      <c r="H25" s="494">
        <f t="shared" si="2"/>
        <v>66</v>
      </c>
      <c r="I25" s="495">
        <f t="shared" si="2"/>
        <v>59</v>
      </c>
      <c r="J25" s="496">
        <v>53</v>
      </c>
      <c r="K25" s="547"/>
    </row>
    <row r="26" spans="2:11" ht="18.75">
      <c r="B26" s="669" t="s">
        <v>33</v>
      </c>
      <c r="C26" s="631">
        <v>60</v>
      </c>
      <c r="D26" s="632" t="s">
        <v>34</v>
      </c>
      <c r="E26" s="633">
        <v>4.8</v>
      </c>
      <c r="F26" s="634" t="s">
        <v>23</v>
      </c>
      <c r="G26" s="634" t="s">
        <v>24</v>
      </c>
      <c r="H26" s="635">
        <f t="shared" si="2"/>
        <v>66</v>
      </c>
      <c r="I26" s="636">
        <f t="shared" si="2"/>
        <v>59</v>
      </c>
      <c r="J26" s="637">
        <v>53</v>
      </c>
      <c r="K26" s="547"/>
    </row>
    <row r="27" spans="2:11" ht="18.75">
      <c r="B27" s="664"/>
      <c r="C27" s="185"/>
      <c r="D27" s="642"/>
      <c r="E27" s="642"/>
      <c r="F27" s="642"/>
      <c r="G27" s="642"/>
      <c r="H27" s="643"/>
      <c r="I27" s="643"/>
      <c r="J27" s="644"/>
      <c r="K27" s="547"/>
    </row>
    <row r="28" spans="2:11" ht="18.75">
      <c r="B28" s="670" t="s">
        <v>21</v>
      </c>
      <c r="C28" s="25">
        <v>60</v>
      </c>
      <c r="D28" s="26" t="s">
        <v>35</v>
      </c>
      <c r="E28" s="638">
        <v>4.8</v>
      </c>
      <c r="F28" s="26" t="s">
        <v>23</v>
      </c>
      <c r="G28" s="26" t="s">
        <v>36</v>
      </c>
      <c r="H28" s="639">
        <f t="shared" ref="H28:I33" si="3">ROUND(I28/0.9,0)</f>
        <v>89</v>
      </c>
      <c r="I28" s="640">
        <f t="shared" si="3"/>
        <v>80</v>
      </c>
      <c r="J28" s="641">
        <v>72</v>
      </c>
      <c r="K28" s="547"/>
    </row>
    <row r="29" spans="2:11" ht="18.75">
      <c r="B29" s="668" t="s">
        <v>25</v>
      </c>
      <c r="C29" s="16" t="s">
        <v>37</v>
      </c>
      <c r="D29" s="18" t="s">
        <v>26</v>
      </c>
      <c r="E29" s="160">
        <v>4.8</v>
      </c>
      <c r="F29" s="17" t="s">
        <v>23</v>
      </c>
      <c r="G29" s="17" t="s">
        <v>36</v>
      </c>
      <c r="H29" s="494">
        <f t="shared" si="3"/>
        <v>89</v>
      </c>
      <c r="I29" s="495">
        <f t="shared" si="3"/>
        <v>80</v>
      </c>
      <c r="J29" s="496">
        <v>72</v>
      </c>
      <c r="K29" s="547"/>
    </row>
    <row r="30" spans="2:11" ht="18.75">
      <c r="B30" s="668" t="s">
        <v>27</v>
      </c>
      <c r="C30" s="16">
        <v>60</v>
      </c>
      <c r="D30" s="19" t="s">
        <v>28</v>
      </c>
      <c r="E30" s="160">
        <v>4.8</v>
      </c>
      <c r="F30" s="17" t="s">
        <v>23</v>
      </c>
      <c r="G30" s="17" t="s">
        <v>36</v>
      </c>
      <c r="H30" s="494">
        <f t="shared" si="3"/>
        <v>89</v>
      </c>
      <c r="I30" s="495">
        <f t="shared" si="3"/>
        <v>80</v>
      </c>
      <c r="J30" s="496">
        <v>72</v>
      </c>
      <c r="K30" s="547"/>
    </row>
    <row r="31" spans="2:11" ht="18.75">
      <c r="B31" s="668" t="s">
        <v>29</v>
      </c>
      <c r="C31" s="16">
        <v>60</v>
      </c>
      <c r="D31" s="20" t="s">
        <v>30</v>
      </c>
      <c r="E31" s="160">
        <v>4.8</v>
      </c>
      <c r="F31" s="17" t="s">
        <v>23</v>
      </c>
      <c r="G31" s="17" t="s">
        <v>36</v>
      </c>
      <c r="H31" s="494">
        <f t="shared" si="3"/>
        <v>89</v>
      </c>
      <c r="I31" s="495">
        <f t="shared" si="3"/>
        <v>80</v>
      </c>
      <c r="J31" s="496">
        <v>72</v>
      </c>
      <c r="K31" s="547"/>
    </row>
    <row r="32" spans="2:11" ht="18.75" customHeight="1">
      <c r="B32" s="668" t="s">
        <v>31</v>
      </c>
      <c r="C32" s="16">
        <v>60</v>
      </c>
      <c r="D32" s="21" t="s">
        <v>32</v>
      </c>
      <c r="E32" s="160">
        <v>4.8</v>
      </c>
      <c r="F32" s="17" t="s">
        <v>23</v>
      </c>
      <c r="G32" s="17" t="s">
        <v>36</v>
      </c>
      <c r="H32" s="494">
        <f t="shared" si="3"/>
        <v>89</v>
      </c>
      <c r="I32" s="495">
        <f t="shared" si="3"/>
        <v>80</v>
      </c>
      <c r="J32" s="496">
        <v>72</v>
      </c>
      <c r="K32" s="547"/>
    </row>
    <row r="33" spans="2:11" ht="18.75" customHeight="1">
      <c r="B33" s="668" t="s">
        <v>33</v>
      </c>
      <c r="C33" s="16">
        <v>60</v>
      </c>
      <c r="D33" s="22" t="s">
        <v>34</v>
      </c>
      <c r="E33" s="160">
        <v>4.8</v>
      </c>
      <c r="F33" s="17" t="s">
        <v>23</v>
      </c>
      <c r="G33" s="17" t="s">
        <v>36</v>
      </c>
      <c r="H33" s="494">
        <f t="shared" si="3"/>
        <v>89</v>
      </c>
      <c r="I33" s="495">
        <f t="shared" si="3"/>
        <v>80</v>
      </c>
      <c r="J33" s="496">
        <v>72</v>
      </c>
      <c r="K33" s="547"/>
    </row>
    <row r="34" spans="2:11" ht="40.5" customHeight="1">
      <c r="B34" s="662" t="s">
        <v>902</v>
      </c>
      <c r="C34" s="143"/>
      <c r="D34" s="132"/>
      <c r="E34" s="132"/>
      <c r="F34" s="132"/>
      <c r="G34" s="132"/>
      <c r="H34" s="497"/>
      <c r="I34" s="497"/>
      <c r="J34" s="497"/>
      <c r="K34" s="547"/>
    </row>
    <row r="35" spans="2:11" ht="3.75" hidden="1" customHeight="1">
      <c r="B35" s="665"/>
      <c r="C35" s="4"/>
      <c r="D35" s="4"/>
      <c r="E35" s="4"/>
      <c r="F35" s="4"/>
      <c r="G35" s="4"/>
      <c r="H35" s="645"/>
      <c r="I35" s="498"/>
      <c r="J35" s="499"/>
      <c r="K35" s="547"/>
    </row>
    <row r="36" spans="2:11" ht="19.5" customHeight="1">
      <c r="B36" s="651" t="s">
        <v>0</v>
      </c>
      <c r="C36" s="630" t="s">
        <v>395</v>
      </c>
      <c r="D36" s="630" t="s">
        <v>20</v>
      </c>
      <c r="E36" s="630" t="s">
        <v>17</v>
      </c>
      <c r="F36" s="630" t="s">
        <v>18</v>
      </c>
      <c r="G36" s="651" t="s">
        <v>19</v>
      </c>
      <c r="H36" s="822" t="s">
        <v>368</v>
      </c>
      <c r="I36" s="866"/>
      <c r="J36" s="866"/>
      <c r="K36" s="547"/>
    </row>
    <row r="37" spans="2:11" ht="18.75">
      <c r="B37" s="668" t="s">
        <v>39</v>
      </c>
      <c r="C37" s="16">
        <v>120</v>
      </c>
      <c r="D37" s="17" t="s">
        <v>22</v>
      </c>
      <c r="E37" s="159">
        <v>9.6</v>
      </c>
      <c r="F37" s="17" t="s">
        <v>23</v>
      </c>
      <c r="G37" s="17" t="s">
        <v>24</v>
      </c>
      <c r="H37" s="494">
        <f t="shared" ref="H37:I43" si="4">ROUND(I37/0.9,0)</f>
        <v>144</v>
      </c>
      <c r="I37" s="495">
        <f t="shared" si="4"/>
        <v>130</v>
      </c>
      <c r="J37" s="652">
        <v>117</v>
      </c>
      <c r="K37" s="547"/>
    </row>
    <row r="38" spans="2:11" ht="18.75">
      <c r="B38" s="668" t="s">
        <v>40</v>
      </c>
      <c r="C38" s="16">
        <v>120</v>
      </c>
      <c r="D38" s="18" t="s">
        <v>26</v>
      </c>
      <c r="E38" s="159">
        <v>9.6</v>
      </c>
      <c r="F38" s="17" t="s">
        <v>23</v>
      </c>
      <c r="G38" s="17" t="s">
        <v>24</v>
      </c>
      <c r="H38" s="494">
        <f t="shared" si="4"/>
        <v>144</v>
      </c>
      <c r="I38" s="495">
        <f t="shared" si="4"/>
        <v>130</v>
      </c>
      <c r="J38" s="652">
        <v>117</v>
      </c>
      <c r="K38" s="547"/>
    </row>
    <row r="39" spans="2:11" ht="18.75">
      <c r="B39" s="668" t="s">
        <v>41</v>
      </c>
      <c r="C39" s="16">
        <v>120</v>
      </c>
      <c r="D39" s="19" t="s">
        <v>28</v>
      </c>
      <c r="E39" s="159">
        <v>9.6</v>
      </c>
      <c r="F39" s="17" t="s">
        <v>23</v>
      </c>
      <c r="G39" s="17" t="s">
        <v>24</v>
      </c>
      <c r="H39" s="494">
        <f t="shared" si="4"/>
        <v>144</v>
      </c>
      <c r="I39" s="495">
        <f t="shared" si="4"/>
        <v>130</v>
      </c>
      <c r="J39" s="652">
        <v>117</v>
      </c>
      <c r="K39" s="547"/>
    </row>
    <row r="40" spans="2:11" ht="18.75">
      <c r="B40" s="668" t="s">
        <v>42</v>
      </c>
      <c r="C40" s="16" t="s">
        <v>43</v>
      </c>
      <c r="D40" s="20" t="s">
        <v>30</v>
      </c>
      <c r="E40" s="159">
        <v>9.6</v>
      </c>
      <c r="F40" s="17" t="s">
        <v>23</v>
      </c>
      <c r="G40" s="17" t="s">
        <v>24</v>
      </c>
      <c r="H40" s="494">
        <f t="shared" si="4"/>
        <v>144</v>
      </c>
      <c r="I40" s="495">
        <f t="shared" si="4"/>
        <v>130</v>
      </c>
      <c r="J40" s="652">
        <v>117</v>
      </c>
      <c r="K40" s="547"/>
    </row>
    <row r="41" spans="2:11" ht="18.75">
      <c r="B41" s="668" t="s">
        <v>44</v>
      </c>
      <c r="C41" s="16">
        <v>120</v>
      </c>
      <c r="D41" s="21" t="s">
        <v>32</v>
      </c>
      <c r="E41" s="159">
        <v>9.6</v>
      </c>
      <c r="F41" s="17" t="s">
        <v>23</v>
      </c>
      <c r="G41" s="17" t="s">
        <v>24</v>
      </c>
      <c r="H41" s="494">
        <f t="shared" si="4"/>
        <v>148</v>
      </c>
      <c r="I41" s="495">
        <f t="shared" si="4"/>
        <v>133</v>
      </c>
      <c r="J41" s="652">
        <v>120</v>
      </c>
      <c r="K41" s="547"/>
    </row>
    <row r="42" spans="2:11" ht="18.75">
      <c r="B42" s="668" t="s">
        <v>45</v>
      </c>
      <c r="C42" s="16">
        <v>120</v>
      </c>
      <c r="D42" s="22" t="s">
        <v>34</v>
      </c>
      <c r="E42" s="159">
        <v>9.6</v>
      </c>
      <c r="F42" s="17" t="s">
        <v>23</v>
      </c>
      <c r="G42" s="17" t="s">
        <v>24</v>
      </c>
      <c r="H42" s="494">
        <f t="shared" si="4"/>
        <v>176</v>
      </c>
      <c r="I42" s="495">
        <f t="shared" si="4"/>
        <v>158</v>
      </c>
      <c r="J42" s="652">
        <v>142</v>
      </c>
      <c r="K42" s="547"/>
    </row>
    <row r="43" spans="2:11" ht="18.75">
      <c r="B43" s="668" t="s">
        <v>46</v>
      </c>
      <c r="C43" s="16">
        <v>120</v>
      </c>
      <c r="D43" s="24" t="s">
        <v>47</v>
      </c>
      <c r="E43" s="159">
        <v>9.6</v>
      </c>
      <c r="F43" s="17" t="s">
        <v>23</v>
      </c>
      <c r="G43" s="17" t="s">
        <v>24</v>
      </c>
      <c r="H43" s="494">
        <f t="shared" si="4"/>
        <v>811</v>
      </c>
      <c r="I43" s="495">
        <f t="shared" si="4"/>
        <v>730</v>
      </c>
      <c r="J43" s="652">
        <v>657</v>
      </c>
      <c r="K43" s="547"/>
    </row>
    <row r="44" spans="2:11" ht="18.75">
      <c r="B44" s="666"/>
      <c r="C44" s="647"/>
      <c r="D44" s="648"/>
      <c r="E44" s="648"/>
      <c r="F44" s="648"/>
      <c r="G44" s="648"/>
      <c r="H44" s="649"/>
      <c r="I44" s="649"/>
      <c r="J44" s="650"/>
      <c r="K44" s="547"/>
    </row>
    <row r="45" spans="2:11" ht="18.75">
      <c r="B45" s="668" t="s">
        <v>39</v>
      </c>
      <c r="C45" s="16">
        <v>120</v>
      </c>
      <c r="D45" s="17" t="s">
        <v>22</v>
      </c>
      <c r="E45" s="159">
        <v>9.6</v>
      </c>
      <c r="F45" s="17" t="s">
        <v>23</v>
      </c>
      <c r="G45" s="17" t="s">
        <v>36</v>
      </c>
      <c r="H45" s="494">
        <f t="shared" ref="H45:I50" si="5">ROUND(I45/0.9,0)</f>
        <v>173</v>
      </c>
      <c r="I45" s="495">
        <f t="shared" si="5"/>
        <v>156</v>
      </c>
      <c r="J45" s="496">
        <v>140</v>
      </c>
      <c r="K45" s="547"/>
    </row>
    <row r="46" spans="2:11" ht="18.75">
      <c r="B46" s="668" t="s">
        <v>40</v>
      </c>
      <c r="C46" s="16">
        <v>120</v>
      </c>
      <c r="D46" s="18" t="s">
        <v>26</v>
      </c>
      <c r="E46" s="159">
        <v>9.6</v>
      </c>
      <c r="F46" s="17" t="s">
        <v>23</v>
      </c>
      <c r="G46" s="17" t="s">
        <v>36</v>
      </c>
      <c r="H46" s="494">
        <f t="shared" si="5"/>
        <v>173</v>
      </c>
      <c r="I46" s="495">
        <f t="shared" si="5"/>
        <v>156</v>
      </c>
      <c r="J46" s="496">
        <v>140</v>
      </c>
      <c r="K46" s="547"/>
    </row>
    <row r="47" spans="2:11" ht="18.75">
      <c r="B47" s="668" t="s">
        <v>41</v>
      </c>
      <c r="C47" s="16">
        <v>120</v>
      </c>
      <c r="D47" s="19" t="s">
        <v>28</v>
      </c>
      <c r="E47" s="159">
        <v>9.6</v>
      </c>
      <c r="F47" s="17" t="s">
        <v>23</v>
      </c>
      <c r="G47" s="17" t="s">
        <v>36</v>
      </c>
      <c r="H47" s="494">
        <f t="shared" si="5"/>
        <v>173</v>
      </c>
      <c r="I47" s="495">
        <f t="shared" si="5"/>
        <v>156</v>
      </c>
      <c r="J47" s="496">
        <v>140</v>
      </c>
      <c r="K47" s="547"/>
    </row>
    <row r="48" spans="2:11" ht="18.75">
      <c r="B48" s="668" t="s">
        <v>42</v>
      </c>
      <c r="C48" s="16">
        <v>120</v>
      </c>
      <c r="D48" s="20" t="s">
        <v>30</v>
      </c>
      <c r="E48" s="159">
        <v>9.6</v>
      </c>
      <c r="F48" s="17" t="s">
        <v>23</v>
      </c>
      <c r="G48" s="17" t="s">
        <v>36</v>
      </c>
      <c r="H48" s="494">
        <f t="shared" si="5"/>
        <v>173</v>
      </c>
      <c r="I48" s="495">
        <f t="shared" si="5"/>
        <v>156</v>
      </c>
      <c r="J48" s="496">
        <v>140</v>
      </c>
      <c r="K48" s="547"/>
    </row>
    <row r="49" spans="2:11" ht="18" customHeight="1">
      <c r="B49" s="668" t="s">
        <v>44</v>
      </c>
      <c r="C49" s="16">
        <v>120</v>
      </c>
      <c r="D49" s="21" t="s">
        <v>32</v>
      </c>
      <c r="E49" s="159">
        <v>9.6</v>
      </c>
      <c r="F49" s="17" t="s">
        <v>23</v>
      </c>
      <c r="G49" s="17" t="s">
        <v>36</v>
      </c>
      <c r="H49" s="494">
        <f t="shared" si="5"/>
        <v>186</v>
      </c>
      <c r="I49" s="495">
        <f t="shared" si="5"/>
        <v>167</v>
      </c>
      <c r="J49" s="496">
        <v>150</v>
      </c>
      <c r="K49" s="547"/>
    </row>
    <row r="50" spans="2:11" ht="18" customHeight="1">
      <c r="B50" s="668" t="s">
        <v>45</v>
      </c>
      <c r="C50" s="16">
        <v>120</v>
      </c>
      <c r="D50" s="22" t="s">
        <v>34</v>
      </c>
      <c r="E50" s="159">
        <v>9.6</v>
      </c>
      <c r="F50" s="17" t="s">
        <v>23</v>
      </c>
      <c r="G50" s="17" t="s">
        <v>36</v>
      </c>
      <c r="H50" s="494">
        <f t="shared" si="5"/>
        <v>186</v>
      </c>
      <c r="I50" s="495">
        <f t="shared" si="5"/>
        <v>167</v>
      </c>
      <c r="J50" s="496">
        <v>150</v>
      </c>
      <c r="K50" s="547"/>
    </row>
    <row r="51" spans="2:11" ht="42.75" customHeight="1">
      <c r="B51" s="662" t="s">
        <v>905</v>
      </c>
      <c r="C51" s="132"/>
      <c r="D51" s="132"/>
      <c r="E51" s="132"/>
      <c r="F51" s="132"/>
      <c r="G51" s="132"/>
      <c r="H51" s="133"/>
      <c r="I51" s="133"/>
      <c r="J51" s="133"/>
      <c r="K51" s="547"/>
    </row>
    <row r="52" spans="2:11" ht="18.75">
      <c r="B52" s="651" t="s">
        <v>0</v>
      </c>
      <c r="C52" s="630" t="s">
        <v>395</v>
      </c>
      <c r="D52" s="630" t="s">
        <v>20</v>
      </c>
      <c r="E52" s="630" t="s">
        <v>17</v>
      </c>
      <c r="F52" s="630" t="s">
        <v>18</v>
      </c>
      <c r="G52" s="651" t="s">
        <v>19</v>
      </c>
      <c r="H52" s="822" t="s">
        <v>368</v>
      </c>
      <c r="I52" s="866"/>
      <c r="J52" s="866"/>
      <c r="K52" s="547"/>
    </row>
    <row r="53" spans="2:11" ht="18.75">
      <c r="B53" s="668" t="s">
        <v>49</v>
      </c>
      <c r="C53" s="16" t="s">
        <v>50</v>
      </c>
      <c r="D53" s="17" t="s">
        <v>22</v>
      </c>
      <c r="E53" s="158" t="s">
        <v>51</v>
      </c>
      <c r="F53" s="17" t="s">
        <v>23</v>
      </c>
      <c r="G53" s="17" t="s">
        <v>24</v>
      </c>
      <c r="H53" s="204">
        <f t="shared" ref="H53:I55" si="6">ROUND(I53/0.9,0)</f>
        <v>121</v>
      </c>
      <c r="I53" s="203">
        <f t="shared" si="6"/>
        <v>109</v>
      </c>
      <c r="J53" s="14">
        <v>98</v>
      </c>
      <c r="K53" s="547"/>
    </row>
    <row r="54" spans="2:11" ht="18.75">
      <c r="B54" s="668" t="s">
        <v>52</v>
      </c>
      <c r="C54" s="16" t="s">
        <v>50</v>
      </c>
      <c r="D54" s="18" t="s">
        <v>26</v>
      </c>
      <c r="E54" s="158" t="s">
        <v>51</v>
      </c>
      <c r="F54" s="17" t="s">
        <v>23</v>
      </c>
      <c r="G54" s="17" t="s">
        <v>24</v>
      </c>
      <c r="H54" s="204">
        <f t="shared" si="6"/>
        <v>121</v>
      </c>
      <c r="I54" s="203">
        <f t="shared" si="6"/>
        <v>109</v>
      </c>
      <c r="J54" s="14">
        <v>98</v>
      </c>
      <c r="K54" s="547"/>
    </row>
    <row r="55" spans="2:11" ht="18.75">
      <c r="B55" s="668" t="s">
        <v>53</v>
      </c>
      <c r="C55" s="16" t="s">
        <v>50</v>
      </c>
      <c r="D55" s="11" t="s">
        <v>201</v>
      </c>
      <c r="E55" s="158" t="s">
        <v>51</v>
      </c>
      <c r="F55" s="17" t="s">
        <v>23</v>
      </c>
      <c r="G55" s="17" t="s">
        <v>24</v>
      </c>
      <c r="H55" s="204">
        <f t="shared" si="6"/>
        <v>121</v>
      </c>
      <c r="I55" s="203">
        <f t="shared" si="6"/>
        <v>109</v>
      </c>
      <c r="J55" s="14">
        <v>98</v>
      </c>
      <c r="K55" s="547"/>
    </row>
    <row r="56" spans="2:11" ht="18.75">
      <c r="B56" s="666"/>
      <c r="C56" s="647"/>
      <c r="D56" s="648"/>
      <c r="E56" s="648"/>
      <c r="F56" s="648"/>
      <c r="G56" s="648"/>
      <c r="H56" s="649"/>
      <c r="I56" s="649"/>
      <c r="J56" s="650"/>
      <c r="K56" s="547"/>
    </row>
    <row r="57" spans="2:11" ht="18.75">
      <c r="B57" s="668" t="s">
        <v>49</v>
      </c>
      <c r="C57" s="16" t="s">
        <v>50</v>
      </c>
      <c r="D57" s="17" t="s">
        <v>22</v>
      </c>
      <c r="E57" s="158" t="s">
        <v>51</v>
      </c>
      <c r="F57" s="17" t="s">
        <v>23</v>
      </c>
      <c r="G57" s="17" t="s">
        <v>36</v>
      </c>
      <c r="H57" s="204">
        <f t="shared" ref="H57:I59" si="7">ROUND(I57/0.9,0)</f>
        <v>147</v>
      </c>
      <c r="I57" s="203">
        <f t="shared" si="7"/>
        <v>132</v>
      </c>
      <c r="J57" s="14">
        <v>119</v>
      </c>
      <c r="K57" s="547"/>
    </row>
    <row r="58" spans="2:11" ht="20.25" customHeight="1">
      <c r="B58" s="668" t="s">
        <v>52</v>
      </c>
      <c r="C58" s="16" t="s">
        <v>50</v>
      </c>
      <c r="D58" s="18" t="s">
        <v>26</v>
      </c>
      <c r="E58" s="158" t="s">
        <v>51</v>
      </c>
      <c r="F58" s="17" t="s">
        <v>23</v>
      </c>
      <c r="G58" s="17" t="s">
        <v>36</v>
      </c>
      <c r="H58" s="204">
        <f t="shared" si="7"/>
        <v>147</v>
      </c>
      <c r="I58" s="203">
        <f t="shared" si="7"/>
        <v>132</v>
      </c>
      <c r="J58" s="14">
        <v>119</v>
      </c>
      <c r="K58" s="547"/>
    </row>
    <row r="59" spans="2:11" ht="20.25" customHeight="1">
      <c r="B59" s="668" t="s">
        <v>53</v>
      </c>
      <c r="C59" s="16" t="s">
        <v>50</v>
      </c>
      <c r="D59" s="11" t="s">
        <v>201</v>
      </c>
      <c r="E59" s="158" t="s">
        <v>51</v>
      </c>
      <c r="F59" s="17" t="s">
        <v>23</v>
      </c>
      <c r="G59" s="17" t="s">
        <v>36</v>
      </c>
      <c r="H59" s="204">
        <f t="shared" si="7"/>
        <v>147</v>
      </c>
      <c r="I59" s="203">
        <f t="shared" si="7"/>
        <v>132</v>
      </c>
      <c r="J59" s="14">
        <v>119</v>
      </c>
      <c r="K59" s="547"/>
    </row>
    <row r="60" spans="2:11" ht="35.25" customHeight="1">
      <c r="B60" s="662" t="s">
        <v>904</v>
      </c>
      <c r="C60" s="132"/>
      <c r="D60" s="132"/>
      <c r="E60" s="132"/>
      <c r="F60" s="132"/>
      <c r="G60" s="132"/>
      <c r="H60" s="133"/>
      <c r="I60" s="133"/>
      <c r="J60" s="133"/>
      <c r="K60" s="547"/>
    </row>
    <row r="61" spans="2:11" ht="0.75" customHeight="1">
      <c r="B61" s="667"/>
      <c r="C61" s="3"/>
      <c r="D61" s="3"/>
      <c r="E61" s="3"/>
      <c r="F61" s="3"/>
      <c r="G61" s="3"/>
      <c r="H61" s="32"/>
      <c r="I61" s="12"/>
      <c r="J61" s="31"/>
      <c r="K61" s="547"/>
    </row>
    <row r="62" spans="2:11" ht="19.5" customHeight="1">
      <c r="B62" s="651" t="s">
        <v>0</v>
      </c>
      <c r="C62" s="630" t="s">
        <v>395</v>
      </c>
      <c r="D62" s="630" t="s">
        <v>20</v>
      </c>
      <c r="E62" s="630" t="s">
        <v>17</v>
      </c>
      <c r="F62" s="630" t="s">
        <v>18</v>
      </c>
      <c r="G62" s="651" t="s">
        <v>19</v>
      </c>
      <c r="H62" s="822" t="s">
        <v>368</v>
      </c>
      <c r="I62" s="866"/>
      <c r="J62" s="866"/>
      <c r="K62" s="547"/>
    </row>
    <row r="63" spans="2:11" ht="19.5" customHeight="1">
      <c r="B63" s="668" t="s">
        <v>54</v>
      </c>
      <c r="C63" s="16" t="s">
        <v>37</v>
      </c>
      <c r="D63" s="158" t="s">
        <v>1035</v>
      </c>
      <c r="E63" s="158" t="s">
        <v>55</v>
      </c>
      <c r="F63" s="17" t="s">
        <v>23</v>
      </c>
      <c r="G63" s="17" t="s">
        <v>24</v>
      </c>
      <c r="H63" s="247">
        <f t="shared" ref="H63:I73" si="8">ROUND(I63/0.9,0)</f>
        <v>134</v>
      </c>
      <c r="I63" s="246">
        <f t="shared" si="8"/>
        <v>121</v>
      </c>
      <c r="J63" s="14">
        <v>109</v>
      </c>
      <c r="K63" s="547"/>
    </row>
    <row r="64" spans="2:11" ht="19.5" customHeight="1">
      <c r="B64" s="668" t="s">
        <v>54</v>
      </c>
      <c r="C64" s="16" t="s">
        <v>37</v>
      </c>
      <c r="D64" s="148" t="s">
        <v>22</v>
      </c>
      <c r="E64" s="158" t="s">
        <v>55</v>
      </c>
      <c r="F64" s="17" t="s">
        <v>23</v>
      </c>
      <c r="G64" s="17" t="s">
        <v>24</v>
      </c>
      <c r="H64" s="204">
        <f t="shared" si="8"/>
        <v>134</v>
      </c>
      <c r="I64" s="203">
        <f t="shared" si="8"/>
        <v>121</v>
      </c>
      <c r="J64" s="14">
        <v>109</v>
      </c>
      <c r="K64" s="547"/>
    </row>
    <row r="65" spans="2:11" ht="19.5" customHeight="1">
      <c r="B65" s="668" t="s">
        <v>56</v>
      </c>
      <c r="C65" s="16" t="s">
        <v>37</v>
      </c>
      <c r="D65" s="18" t="s">
        <v>26</v>
      </c>
      <c r="E65" s="158" t="s">
        <v>55</v>
      </c>
      <c r="F65" s="17" t="s">
        <v>23</v>
      </c>
      <c r="G65" s="17" t="s">
        <v>24</v>
      </c>
      <c r="H65" s="204">
        <f t="shared" si="8"/>
        <v>134</v>
      </c>
      <c r="I65" s="203">
        <f t="shared" si="8"/>
        <v>121</v>
      </c>
      <c r="J65" s="14">
        <v>109</v>
      </c>
      <c r="K65" s="547"/>
    </row>
    <row r="66" spans="2:11" ht="18.75">
      <c r="B66" s="731" t="s">
        <v>342</v>
      </c>
      <c r="C66" s="16" t="s">
        <v>37</v>
      </c>
      <c r="D66" s="109" t="s">
        <v>343</v>
      </c>
      <c r="E66" s="158" t="s">
        <v>55</v>
      </c>
      <c r="F66" s="17" t="s">
        <v>23</v>
      </c>
      <c r="G66" s="17" t="s">
        <v>24</v>
      </c>
      <c r="H66" s="204">
        <f t="shared" si="8"/>
        <v>142</v>
      </c>
      <c r="I66" s="203">
        <f t="shared" si="8"/>
        <v>128</v>
      </c>
      <c r="J66" s="14">
        <v>115</v>
      </c>
      <c r="K66" s="547"/>
    </row>
    <row r="67" spans="2:11" ht="32.25">
      <c r="B67" s="732" t="s">
        <v>1043</v>
      </c>
      <c r="C67" s="724" t="s">
        <v>1044</v>
      </c>
      <c r="D67" s="725" t="s">
        <v>1045</v>
      </c>
      <c r="E67" s="726">
        <v>14.4</v>
      </c>
      <c r="F67" s="727" t="s">
        <v>23</v>
      </c>
      <c r="G67" s="727" t="s">
        <v>24</v>
      </c>
      <c r="H67" s="728">
        <v>864</v>
      </c>
      <c r="I67" s="729">
        <v>778</v>
      </c>
      <c r="J67" s="730">
        <v>700</v>
      </c>
      <c r="K67" s="547"/>
    </row>
    <row r="68" spans="2:11" ht="32.25">
      <c r="B68" s="732" t="s">
        <v>1046</v>
      </c>
      <c r="C68" s="724" t="s">
        <v>1044</v>
      </c>
      <c r="D68" s="725" t="s">
        <v>1047</v>
      </c>
      <c r="E68" s="726">
        <v>14.4</v>
      </c>
      <c r="F68" s="727" t="s">
        <v>23</v>
      </c>
      <c r="G68" s="727" t="s">
        <v>24</v>
      </c>
      <c r="H68" s="728">
        <v>864</v>
      </c>
      <c r="I68" s="729">
        <v>778</v>
      </c>
      <c r="J68" s="730">
        <v>700</v>
      </c>
      <c r="K68" s="547"/>
    </row>
    <row r="69" spans="2:11" ht="18.75">
      <c r="B69" s="668" t="s">
        <v>61</v>
      </c>
      <c r="C69" s="16" t="s">
        <v>37</v>
      </c>
      <c r="D69" s="11" t="s">
        <v>201</v>
      </c>
      <c r="E69" s="158" t="s">
        <v>55</v>
      </c>
      <c r="F69" s="17" t="s">
        <v>23</v>
      </c>
      <c r="G69" s="17" t="s">
        <v>24</v>
      </c>
      <c r="H69" s="204">
        <f t="shared" si="8"/>
        <v>142</v>
      </c>
      <c r="I69" s="203">
        <f t="shared" si="8"/>
        <v>128</v>
      </c>
      <c r="J69" s="14">
        <v>115</v>
      </c>
      <c r="K69" s="547"/>
    </row>
    <row r="70" spans="2:11" ht="18.75">
      <c r="B70" s="668" t="s">
        <v>58</v>
      </c>
      <c r="C70" s="16" t="s">
        <v>37</v>
      </c>
      <c r="D70" s="20" t="s">
        <v>30</v>
      </c>
      <c r="E70" s="158" t="s">
        <v>55</v>
      </c>
      <c r="F70" s="17" t="s">
        <v>23</v>
      </c>
      <c r="G70" s="17" t="s">
        <v>24</v>
      </c>
      <c r="H70" s="204">
        <f t="shared" si="8"/>
        <v>154</v>
      </c>
      <c r="I70" s="203">
        <f t="shared" si="8"/>
        <v>139</v>
      </c>
      <c r="J70" s="14">
        <v>125</v>
      </c>
      <c r="K70" s="547"/>
    </row>
    <row r="71" spans="2:11" ht="18.75">
      <c r="B71" s="668" t="s">
        <v>59</v>
      </c>
      <c r="C71" s="16" t="s">
        <v>37</v>
      </c>
      <c r="D71" s="21" t="s">
        <v>32</v>
      </c>
      <c r="E71" s="158" t="s">
        <v>55</v>
      </c>
      <c r="F71" s="17" t="s">
        <v>23</v>
      </c>
      <c r="G71" s="17" t="s">
        <v>24</v>
      </c>
      <c r="H71" s="204">
        <f t="shared" si="8"/>
        <v>154</v>
      </c>
      <c r="I71" s="203">
        <f t="shared" si="8"/>
        <v>139</v>
      </c>
      <c r="J71" s="14">
        <v>125</v>
      </c>
      <c r="K71" s="547"/>
    </row>
    <row r="72" spans="2:11" ht="18.75">
      <c r="B72" s="668" t="s">
        <v>60</v>
      </c>
      <c r="C72" s="16" t="s">
        <v>37</v>
      </c>
      <c r="D72" s="22" t="s">
        <v>34</v>
      </c>
      <c r="E72" s="158" t="s">
        <v>55</v>
      </c>
      <c r="F72" s="17" t="s">
        <v>23</v>
      </c>
      <c r="G72" s="17" t="s">
        <v>24</v>
      </c>
      <c r="H72" s="204">
        <f t="shared" si="8"/>
        <v>154</v>
      </c>
      <c r="I72" s="203">
        <f t="shared" si="8"/>
        <v>139</v>
      </c>
      <c r="J72" s="14">
        <v>125</v>
      </c>
      <c r="K72" s="547"/>
    </row>
    <row r="73" spans="2:11" ht="18.75">
      <c r="B73" s="668" t="s">
        <v>61</v>
      </c>
      <c r="C73" s="16" t="s">
        <v>37</v>
      </c>
      <c r="D73" s="19" t="s">
        <v>28</v>
      </c>
      <c r="E73" s="158" t="s">
        <v>55</v>
      </c>
      <c r="F73" s="17" t="s">
        <v>23</v>
      </c>
      <c r="G73" s="17" t="s">
        <v>24</v>
      </c>
      <c r="H73" s="204">
        <f t="shared" si="8"/>
        <v>154</v>
      </c>
      <c r="I73" s="203">
        <f t="shared" si="8"/>
        <v>139</v>
      </c>
      <c r="J73" s="14">
        <v>125</v>
      </c>
      <c r="K73" s="547"/>
    </row>
    <row r="74" spans="2:11" ht="18.75">
      <c r="B74" s="666"/>
      <c r="C74" s="647"/>
      <c r="D74" s="648"/>
      <c r="E74" s="648"/>
      <c r="F74" s="648"/>
      <c r="G74" s="648"/>
      <c r="H74" s="649"/>
      <c r="I74" s="649"/>
      <c r="J74" s="650"/>
      <c r="K74" s="547"/>
    </row>
    <row r="75" spans="2:11" ht="18.75">
      <c r="B75" s="671" t="s">
        <v>54</v>
      </c>
      <c r="C75" s="16" t="s">
        <v>37</v>
      </c>
      <c r="D75" s="158" t="s">
        <v>1035</v>
      </c>
      <c r="E75" s="158" t="s">
        <v>55</v>
      </c>
      <c r="F75" s="17" t="s">
        <v>23</v>
      </c>
      <c r="G75" s="17" t="s">
        <v>36</v>
      </c>
      <c r="H75" s="247">
        <f>ROUND(I75/0.9,0)</f>
        <v>167</v>
      </c>
      <c r="I75" s="246">
        <f>ROUND(J75/0.9,0)</f>
        <v>150</v>
      </c>
      <c r="J75" s="14">
        <v>135</v>
      </c>
      <c r="K75" s="547"/>
    </row>
    <row r="76" spans="2:11" ht="18.75">
      <c r="B76" s="671" t="s">
        <v>54</v>
      </c>
      <c r="C76" s="16" t="s">
        <v>37</v>
      </c>
      <c r="D76" s="17" t="s">
        <v>22</v>
      </c>
      <c r="E76" s="158" t="s">
        <v>55</v>
      </c>
      <c r="F76" s="17" t="s">
        <v>23</v>
      </c>
      <c r="G76" s="17" t="s">
        <v>36</v>
      </c>
      <c r="H76" s="204">
        <f t="shared" ref="H76:I83" si="9">ROUND(I76/0.9,0)</f>
        <v>167</v>
      </c>
      <c r="I76" s="203">
        <f t="shared" si="9"/>
        <v>150</v>
      </c>
      <c r="J76" s="14">
        <v>135</v>
      </c>
      <c r="K76" s="547"/>
    </row>
    <row r="77" spans="2:11" ht="18.75">
      <c r="B77" s="671" t="s">
        <v>56</v>
      </c>
      <c r="C77" s="16" t="s">
        <v>37</v>
      </c>
      <c r="D77" s="18" t="s">
        <v>26</v>
      </c>
      <c r="E77" s="158" t="s">
        <v>55</v>
      </c>
      <c r="F77" s="17" t="s">
        <v>23</v>
      </c>
      <c r="G77" s="17" t="s">
        <v>36</v>
      </c>
      <c r="H77" s="204">
        <f t="shared" si="9"/>
        <v>167</v>
      </c>
      <c r="I77" s="203">
        <f t="shared" si="9"/>
        <v>150</v>
      </c>
      <c r="J77" s="14">
        <v>135</v>
      </c>
      <c r="K77" s="547"/>
    </row>
    <row r="78" spans="2:11" ht="18.75">
      <c r="B78" s="668" t="s">
        <v>342</v>
      </c>
      <c r="C78" s="16" t="s">
        <v>37</v>
      </c>
      <c r="D78" s="109" t="s">
        <v>343</v>
      </c>
      <c r="E78" s="158" t="s">
        <v>55</v>
      </c>
      <c r="F78" s="17" t="s">
        <v>23</v>
      </c>
      <c r="G78" s="17" t="s">
        <v>36</v>
      </c>
      <c r="H78" s="247">
        <f>ROUND(I78/0.9,0)</f>
        <v>177</v>
      </c>
      <c r="I78" s="246">
        <f>ROUND(J78/0.9,0)</f>
        <v>159</v>
      </c>
      <c r="J78" s="14">
        <v>143</v>
      </c>
      <c r="K78" s="547"/>
    </row>
    <row r="79" spans="2:11" ht="18.75">
      <c r="B79" s="671" t="s">
        <v>57</v>
      </c>
      <c r="C79" s="16" t="s">
        <v>37</v>
      </c>
      <c r="D79" s="19" t="s">
        <v>28</v>
      </c>
      <c r="E79" s="158" t="s">
        <v>55</v>
      </c>
      <c r="F79" s="17" t="s">
        <v>23</v>
      </c>
      <c r="G79" s="17" t="s">
        <v>36</v>
      </c>
      <c r="H79" s="204">
        <f t="shared" si="9"/>
        <v>177</v>
      </c>
      <c r="I79" s="203">
        <f t="shared" si="9"/>
        <v>159</v>
      </c>
      <c r="J79" s="14">
        <v>143</v>
      </c>
      <c r="K79" s="547"/>
    </row>
    <row r="80" spans="2:11" ht="18.75">
      <c r="B80" s="671" t="s">
        <v>58</v>
      </c>
      <c r="C80" s="16" t="s">
        <v>37</v>
      </c>
      <c r="D80" s="20" t="s">
        <v>30</v>
      </c>
      <c r="E80" s="158" t="s">
        <v>55</v>
      </c>
      <c r="F80" s="17" t="s">
        <v>23</v>
      </c>
      <c r="G80" s="17" t="s">
        <v>36</v>
      </c>
      <c r="H80" s="204">
        <f t="shared" si="9"/>
        <v>177</v>
      </c>
      <c r="I80" s="203">
        <f t="shared" si="9"/>
        <v>159</v>
      </c>
      <c r="J80" s="14">
        <v>143</v>
      </c>
      <c r="K80" s="547"/>
    </row>
    <row r="81" spans="2:11" ht="18.75">
      <c r="B81" s="671" t="s">
        <v>59</v>
      </c>
      <c r="C81" s="16" t="s">
        <v>37</v>
      </c>
      <c r="D81" s="21" t="s">
        <v>32</v>
      </c>
      <c r="E81" s="158" t="s">
        <v>55</v>
      </c>
      <c r="F81" s="17" t="s">
        <v>23</v>
      </c>
      <c r="G81" s="17" t="s">
        <v>36</v>
      </c>
      <c r="H81" s="204">
        <f t="shared" si="9"/>
        <v>177</v>
      </c>
      <c r="I81" s="203">
        <f t="shared" si="9"/>
        <v>159</v>
      </c>
      <c r="J81" s="14">
        <v>143</v>
      </c>
      <c r="K81" s="547"/>
    </row>
    <row r="82" spans="2:11" ht="18.75">
      <c r="B82" s="671" t="s">
        <v>60</v>
      </c>
      <c r="C82" s="16" t="s">
        <v>37</v>
      </c>
      <c r="D82" s="22" t="s">
        <v>34</v>
      </c>
      <c r="E82" s="158" t="s">
        <v>55</v>
      </c>
      <c r="F82" s="17" t="s">
        <v>23</v>
      </c>
      <c r="G82" s="17" t="s">
        <v>36</v>
      </c>
      <c r="H82" s="204">
        <f t="shared" si="9"/>
        <v>177</v>
      </c>
      <c r="I82" s="203">
        <f t="shared" si="9"/>
        <v>159</v>
      </c>
      <c r="J82" s="14">
        <v>143</v>
      </c>
      <c r="K82" s="547"/>
    </row>
    <row r="83" spans="2:11" ht="18.75">
      <c r="B83" s="672" t="s">
        <v>61</v>
      </c>
      <c r="C83" s="16" t="s">
        <v>37</v>
      </c>
      <c r="D83" s="11" t="s">
        <v>201</v>
      </c>
      <c r="E83" s="158" t="s">
        <v>55</v>
      </c>
      <c r="F83" s="17" t="s">
        <v>23</v>
      </c>
      <c r="G83" s="17" t="s">
        <v>36</v>
      </c>
      <c r="H83" s="204">
        <f t="shared" si="9"/>
        <v>177</v>
      </c>
      <c r="I83" s="203">
        <f t="shared" si="9"/>
        <v>159</v>
      </c>
      <c r="J83" s="14">
        <v>143</v>
      </c>
      <c r="K83" s="547"/>
    </row>
    <row r="84" spans="2:11" s="177" customFormat="1" ht="6" customHeight="1">
      <c r="B84" s="660"/>
      <c r="C84" s="178"/>
      <c r="D84" s="179"/>
      <c r="E84" s="180"/>
      <c r="F84" s="179"/>
      <c r="G84" s="179"/>
      <c r="H84" s="181"/>
      <c r="I84" s="181"/>
      <c r="J84" s="182"/>
      <c r="K84" s="547"/>
    </row>
    <row r="85" spans="2:11" ht="31.5" customHeight="1">
      <c r="B85" s="878" t="s">
        <v>430</v>
      </c>
      <c r="C85" s="879"/>
      <c r="D85" s="879"/>
      <c r="E85" s="879"/>
      <c r="F85" s="879"/>
      <c r="G85" s="879"/>
      <c r="H85" s="879"/>
      <c r="I85" s="879"/>
      <c r="J85" s="879"/>
      <c r="K85" s="547"/>
    </row>
    <row r="86" spans="2:11" ht="147" customHeight="1">
      <c r="B86" s="884"/>
      <c r="C86" s="885"/>
      <c r="D86" s="885"/>
      <c r="E86" s="885"/>
      <c r="F86" s="885"/>
      <c r="G86" s="885"/>
      <c r="H86" s="885"/>
      <c r="I86" s="885"/>
      <c r="J86" s="885"/>
      <c r="K86" s="547"/>
    </row>
    <row r="87" spans="2:11" ht="20.25" customHeight="1">
      <c r="B87" s="673" t="s">
        <v>62</v>
      </c>
      <c r="C87" s="16" t="s">
        <v>37</v>
      </c>
      <c r="D87" s="17" t="s">
        <v>22</v>
      </c>
      <c r="E87" s="158" t="s">
        <v>55</v>
      </c>
      <c r="F87" s="17" t="s">
        <v>48</v>
      </c>
      <c r="G87" s="17" t="s">
        <v>24</v>
      </c>
      <c r="H87" s="204">
        <f t="shared" ref="H87:I89" si="10">ROUND(I87/0.9,0)</f>
        <v>208</v>
      </c>
      <c r="I87" s="203">
        <f t="shared" si="10"/>
        <v>187</v>
      </c>
      <c r="J87" s="14">
        <v>168</v>
      </c>
      <c r="K87" s="547"/>
    </row>
    <row r="88" spans="2:11" ht="18.75">
      <c r="B88" s="673" t="s">
        <v>63</v>
      </c>
      <c r="C88" s="16" t="s">
        <v>37</v>
      </c>
      <c r="D88" s="18" t="s">
        <v>26</v>
      </c>
      <c r="E88" s="158" t="s">
        <v>55</v>
      </c>
      <c r="F88" s="17" t="s">
        <v>48</v>
      </c>
      <c r="G88" s="17" t="s">
        <v>24</v>
      </c>
      <c r="H88" s="204">
        <f t="shared" si="10"/>
        <v>208</v>
      </c>
      <c r="I88" s="203">
        <f t="shared" si="10"/>
        <v>187</v>
      </c>
      <c r="J88" s="14">
        <v>168</v>
      </c>
      <c r="K88" s="547"/>
    </row>
    <row r="89" spans="2:11" ht="18.75">
      <c r="B89" s="673" t="s">
        <v>64</v>
      </c>
      <c r="C89" s="16" t="s">
        <v>37</v>
      </c>
      <c r="D89" s="11" t="s">
        <v>201</v>
      </c>
      <c r="E89" s="158" t="s">
        <v>55</v>
      </c>
      <c r="F89" s="17" t="s">
        <v>48</v>
      </c>
      <c r="G89" s="17" t="s">
        <v>24</v>
      </c>
      <c r="H89" s="204">
        <f t="shared" si="10"/>
        <v>221</v>
      </c>
      <c r="I89" s="203">
        <f t="shared" si="10"/>
        <v>199</v>
      </c>
      <c r="J89" s="14">
        <v>179</v>
      </c>
      <c r="K89" s="547"/>
    </row>
    <row r="90" spans="2:11" ht="14.25" customHeight="1">
      <c r="B90" s="646"/>
      <c r="C90" s="647"/>
      <c r="D90" s="648"/>
      <c r="E90" s="648"/>
      <c r="F90" s="648"/>
      <c r="G90" s="648"/>
      <c r="H90" s="649"/>
      <c r="I90" s="649"/>
      <c r="J90" s="650"/>
      <c r="K90" s="547"/>
    </row>
    <row r="91" spans="2:11" ht="18.75" customHeight="1">
      <c r="B91" s="673" t="s">
        <v>62</v>
      </c>
      <c r="C91" s="16" t="s">
        <v>37</v>
      </c>
      <c r="D91" s="17" t="s">
        <v>22</v>
      </c>
      <c r="E91" s="158" t="s">
        <v>55</v>
      </c>
      <c r="F91" s="17" t="s">
        <v>48</v>
      </c>
      <c r="G91" s="17" t="s">
        <v>36</v>
      </c>
      <c r="H91" s="204">
        <f t="shared" ref="H91:I93" si="11">ROUND(I91/0.9,0)</f>
        <v>254</v>
      </c>
      <c r="I91" s="203">
        <f t="shared" si="11"/>
        <v>229</v>
      </c>
      <c r="J91" s="14">
        <v>206</v>
      </c>
      <c r="K91" s="547"/>
    </row>
    <row r="92" spans="2:11" ht="18.75" customHeight="1">
      <c r="B92" s="673" t="s">
        <v>63</v>
      </c>
      <c r="C92" s="16" t="s">
        <v>37</v>
      </c>
      <c r="D92" s="18" t="s">
        <v>26</v>
      </c>
      <c r="E92" s="158" t="s">
        <v>55</v>
      </c>
      <c r="F92" s="17" t="s">
        <v>48</v>
      </c>
      <c r="G92" s="17" t="s">
        <v>36</v>
      </c>
      <c r="H92" s="204">
        <f t="shared" si="11"/>
        <v>254</v>
      </c>
      <c r="I92" s="203">
        <f t="shared" si="11"/>
        <v>229</v>
      </c>
      <c r="J92" s="14">
        <v>206</v>
      </c>
      <c r="K92" s="547"/>
    </row>
    <row r="93" spans="2:11" ht="18.75" customHeight="1">
      <c r="B93" s="673" t="s">
        <v>64</v>
      </c>
      <c r="C93" s="16" t="s">
        <v>37</v>
      </c>
      <c r="D93" s="11" t="s">
        <v>201</v>
      </c>
      <c r="E93" s="158" t="s">
        <v>55</v>
      </c>
      <c r="F93" s="17" t="s">
        <v>48</v>
      </c>
      <c r="G93" s="17" t="s">
        <v>36</v>
      </c>
      <c r="H93" s="204">
        <f t="shared" si="11"/>
        <v>270</v>
      </c>
      <c r="I93" s="203">
        <f t="shared" si="11"/>
        <v>243</v>
      </c>
      <c r="J93" s="14">
        <v>219</v>
      </c>
      <c r="K93" s="547"/>
    </row>
    <row r="94" spans="2:11" ht="14.25" customHeight="1">
      <c r="B94" s="656"/>
      <c r="C94" s="183"/>
      <c r="D94" s="184"/>
      <c r="E94" s="185"/>
      <c r="F94" s="186"/>
      <c r="G94" s="186"/>
      <c r="H94" s="187"/>
      <c r="I94" s="187"/>
      <c r="J94" s="188"/>
      <c r="K94" s="547"/>
    </row>
    <row r="95" spans="2:11" ht="116.25" customHeight="1">
      <c r="B95" s="874"/>
      <c r="C95" s="874"/>
      <c r="D95" s="874"/>
      <c r="E95" s="874"/>
      <c r="F95" s="874"/>
      <c r="G95" s="874"/>
      <c r="H95" s="874"/>
      <c r="I95" s="874"/>
      <c r="J95" s="874"/>
      <c r="K95" s="547"/>
    </row>
    <row r="96" spans="2:11" ht="38.25" customHeight="1">
      <c r="B96" s="661" t="s">
        <v>906</v>
      </c>
      <c r="C96" s="132"/>
      <c r="D96" s="132"/>
      <c r="E96" s="132"/>
      <c r="F96" s="132"/>
      <c r="G96" s="132"/>
      <c r="H96" s="133"/>
      <c r="I96" s="133"/>
      <c r="J96" s="133"/>
      <c r="K96" s="547"/>
    </row>
    <row r="97" spans="2:11" ht="18.75">
      <c r="B97" s="651" t="s">
        <v>0</v>
      </c>
      <c r="C97" s="630" t="s">
        <v>395</v>
      </c>
      <c r="D97" s="630" t="s">
        <v>20</v>
      </c>
      <c r="E97" s="630" t="s">
        <v>17</v>
      </c>
      <c r="F97" s="630" t="s">
        <v>18</v>
      </c>
      <c r="G97" s="651" t="s">
        <v>19</v>
      </c>
      <c r="H97" s="822" t="s">
        <v>368</v>
      </c>
      <c r="I97" s="866"/>
      <c r="J97" s="866"/>
      <c r="K97" s="547"/>
    </row>
    <row r="98" spans="2:11" ht="18.75">
      <c r="B98" s="679" t="s">
        <v>1050</v>
      </c>
      <c r="C98" s="25" t="s">
        <v>156</v>
      </c>
      <c r="D98" s="26" t="s">
        <v>22</v>
      </c>
      <c r="E98" s="161">
        <v>19.2</v>
      </c>
      <c r="F98" s="26" t="s">
        <v>48</v>
      </c>
      <c r="G98" s="26" t="s">
        <v>24</v>
      </c>
      <c r="H98" s="204">
        <f>ROUND(I98/0.9,0)</f>
        <v>334</v>
      </c>
      <c r="I98" s="203">
        <f>ROUND(J98/0.9,0)</f>
        <v>301</v>
      </c>
      <c r="J98" s="14">
        <v>271</v>
      </c>
      <c r="K98" s="547"/>
    </row>
    <row r="99" spans="2:11" ht="18.75">
      <c r="B99" s="673" t="s">
        <v>157</v>
      </c>
      <c r="C99" s="25" t="s">
        <v>156</v>
      </c>
      <c r="D99" s="18" t="s">
        <v>26</v>
      </c>
      <c r="E99" s="158">
        <v>19.2</v>
      </c>
      <c r="F99" s="26" t="s">
        <v>48</v>
      </c>
      <c r="G99" s="17" t="s">
        <v>24</v>
      </c>
      <c r="H99" s="204">
        <f>ROUND(I99/0.9,0)</f>
        <v>334</v>
      </c>
      <c r="I99" s="203">
        <f>ROUND(J99/0.9,0)</f>
        <v>301</v>
      </c>
      <c r="J99" s="14">
        <v>271</v>
      </c>
      <c r="K99" s="547"/>
    </row>
    <row r="100" spans="2:11" ht="15" customHeight="1">
      <c r="B100" s="680"/>
      <c r="C100" s="647"/>
      <c r="D100" s="648"/>
      <c r="E100" s="648"/>
      <c r="F100" s="648"/>
      <c r="G100" s="648"/>
      <c r="H100" s="649"/>
      <c r="I100" s="649"/>
      <c r="J100" s="650"/>
      <c r="K100" s="547"/>
    </row>
    <row r="101" spans="2:11" ht="21.75" customHeight="1">
      <c r="B101" s="679" t="s">
        <v>1050</v>
      </c>
      <c r="C101" s="25" t="s">
        <v>156</v>
      </c>
      <c r="D101" s="17" t="s">
        <v>22</v>
      </c>
      <c r="E101" s="158">
        <v>19.2</v>
      </c>
      <c r="F101" s="26" t="s">
        <v>48</v>
      </c>
      <c r="G101" s="17" t="s">
        <v>36</v>
      </c>
      <c r="H101" s="204">
        <f>ROUND(I101/0.9,0)</f>
        <v>412</v>
      </c>
      <c r="I101" s="203">
        <f>ROUND(J101/0.9,0)</f>
        <v>371</v>
      </c>
      <c r="J101" s="14">
        <v>334</v>
      </c>
      <c r="K101" s="547"/>
    </row>
    <row r="102" spans="2:11" ht="21.75" customHeight="1">
      <c r="B102" s="673" t="s">
        <v>157</v>
      </c>
      <c r="C102" s="25" t="s">
        <v>156</v>
      </c>
      <c r="D102" s="18" t="s">
        <v>26</v>
      </c>
      <c r="E102" s="158">
        <v>19.2</v>
      </c>
      <c r="F102" s="26" t="s">
        <v>48</v>
      </c>
      <c r="G102" s="17" t="s">
        <v>36</v>
      </c>
      <c r="H102" s="204">
        <f>ROUND(I102/0.9,0)</f>
        <v>412</v>
      </c>
      <c r="I102" s="203">
        <f>ROUND(J102/0.9,0)</f>
        <v>371</v>
      </c>
      <c r="J102" s="14">
        <v>334</v>
      </c>
      <c r="K102" s="547"/>
    </row>
    <row r="103" spans="2:11" ht="38.25" customHeight="1">
      <c r="B103" s="661" t="s">
        <v>907</v>
      </c>
      <c r="C103" s="132"/>
      <c r="D103" s="132"/>
      <c r="E103" s="132"/>
      <c r="F103" s="132"/>
      <c r="G103" s="132"/>
      <c r="H103" s="133"/>
      <c r="I103" s="133"/>
      <c r="J103" s="133"/>
      <c r="K103" s="547"/>
    </row>
    <row r="104" spans="2:11" ht="18.75">
      <c r="B104" s="681" t="s">
        <v>0</v>
      </c>
      <c r="C104" s="630" t="s">
        <v>395</v>
      </c>
      <c r="D104" s="630" t="s">
        <v>20</v>
      </c>
      <c r="E104" s="630" t="s">
        <v>17</v>
      </c>
      <c r="F104" s="630" t="s">
        <v>18</v>
      </c>
      <c r="G104" s="651" t="s">
        <v>19</v>
      </c>
      <c r="H104" s="822" t="s">
        <v>368</v>
      </c>
      <c r="I104" s="866"/>
      <c r="J104" s="866"/>
      <c r="K104" s="547"/>
    </row>
    <row r="105" spans="2:11" ht="18.75" hidden="1">
      <c r="B105" s="682"/>
      <c r="C105" s="35"/>
      <c r="D105" s="35"/>
      <c r="E105" s="34"/>
      <c r="F105" s="34"/>
      <c r="G105" s="34"/>
      <c r="H105" s="193"/>
      <c r="I105" s="193"/>
      <c r="J105" s="193"/>
      <c r="K105" s="547"/>
    </row>
    <row r="106" spans="2:11" ht="18.75">
      <c r="B106" s="673" t="s">
        <v>1048</v>
      </c>
      <c r="C106" s="16" t="s">
        <v>43</v>
      </c>
      <c r="D106" s="17" t="s">
        <v>22</v>
      </c>
      <c r="E106" s="158">
        <v>28.8</v>
      </c>
      <c r="F106" s="26" t="s">
        <v>48</v>
      </c>
      <c r="G106" s="17" t="s">
        <v>24</v>
      </c>
      <c r="H106" s="204">
        <f>ROUND(I106/0.9,0)</f>
        <v>514</v>
      </c>
      <c r="I106" s="203">
        <f>ROUND(J106/0.9,0)</f>
        <v>463</v>
      </c>
      <c r="J106" s="14">
        <v>417</v>
      </c>
      <c r="K106" s="547"/>
    </row>
    <row r="107" spans="2:11" ht="18.75">
      <c r="B107" s="673" t="s">
        <v>1049</v>
      </c>
      <c r="C107" s="16" t="s">
        <v>43</v>
      </c>
      <c r="D107" s="18" t="s">
        <v>26</v>
      </c>
      <c r="E107" s="158">
        <v>28.8</v>
      </c>
      <c r="F107" s="26" t="s">
        <v>48</v>
      </c>
      <c r="G107" s="17" t="s">
        <v>24</v>
      </c>
      <c r="H107" s="204">
        <f>ROUND(I107/0.9,0)</f>
        <v>514</v>
      </c>
      <c r="I107" s="203">
        <f>ROUND(J107/0.9,0)</f>
        <v>463</v>
      </c>
      <c r="J107" s="14">
        <v>417</v>
      </c>
      <c r="K107" s="547"/>
    </row>
    <row r="108" spans="2:11" ht="18.75">
      <c r="B108" s="673" t="s">
        <v>174</v>
      </c>
      <c r="C108" s="16" t="s">
        <v>43</v>
      </c>
      <c r="D108" s="11" t="s">
        <v>201</v>
      </c>
      <c r="E108" s="158" t="s">
        <v>171</v>
      </c>
      <c r="F108" s="17" t="s">
        <v>48</v>
      </c>
      <c r="G108" s="17" t="s">
        <v>24</v>
      </c>
      <c r="H108" s="247">
        <v>531</v>
      </c>
      <c r="I108" s="246">
        <v>478</v>
      </c>
      <c r="J108" s="14">
        <v>437</v>
      </c>
      <c r="K108" s="547"/>
    </row>
    <row r="109" spans="2:11" ht="18.75">
      <c r="B109" s="673" t="s">
        <v>1034</v>
      </c>
      <c r="C109" s="16" t="s">
        <v>43</v>
      </c>
      <c r="D109" s="11" t="s">
        <v>1033</v>
      </c>
      <c r="E109" s="158" t="s">
        <v>171</v>
      </c>
      <c r="F109" s="17" t="s">
        <v>48</v>
      </c>
      <c r="G109" s="17" t="s">
        <v>24</v>
      </c>
      <c r="H109" s="204">
        <v>531</v>
      </c>
      <c r="I109" s="203">
        <v>478</v>
      </c>
      <c r="J109" s="14">
        <v>430</v>
      </c>
      <c r="K109" s="547"/>
    </row>
    <row r="110" spans="2:11" ht="18.75">
      <c r="B110" s="680"/>
      <c r="C110" s="647"/>
      <c r="D110" s="648"/>
      <c r="E110" s="648"/>
      <c r="F110" s="648"/>
      <c r="G110" s="648"/>
      <c r="H110" s="649"/>
      <c r="I110" s="649"/>
      <c r="J110" s="650"/>
      <c r="K110" s="547"/>
    </row>
    <row r="111" spans="2:11" ht="18.75">
      <c r="B111" s="673" t="s">
        <v>1048</v>
      </c>
      <c r="C111" s="16" t="s">
        <v>43</v>
      </c>
      <c r="D111" s="17" t="s">
        <v>22</v>
      </c>
      <c r="E111" s="158">
        <v>28.8</v>
      </c>
      <c r="F111" s="26" t="s">
        <v>48</v>
      </c>
      <c r="G111" s="17" t="s">
        <v>36</v>
      </c>
      <c r="H111" s="204">
        <f>ROUND(I111/0.9,0)</f>
        <v>588</v>
      </c>
      <c r="I111" s="203">
        <f>ROUND(J111/0.9,0)</f>
        <v>529</v>
      </c>
      <c r="J111" s="14">
        <v>476</v>
      </c>
      <c r="K111" s="547"/>
    </row>
    <row r="112" spans="2:11" ht="20.25" customHeight="1">
      <c r="B112" s="673" t="s">
        <v>158</v>
      </c>
      <c r="C112" s="16" t="s">
        <v>43</v>
      </c>
      <c r="D112" s="18" t="s">
        <v>26</v>
      </c>
      <c r="E112" s="158">
        <v>28.8</v>
      </c>
      <c r="F112" s="26" t="s">
        <v>48</v>
      </c>
      <c r="G112" s="17" t="s">
        <v>36</v>
      </c>
      <c r="H112" s="204">
        <f>ROUND(I112/0.9,0)</f>
        <v>588</v>
      </c>
      <c r="I112" s="203">
        <f>ROUND(J112/0.9,0)</f>
        <v>529</v>
      </c>
      <c r="J112" s="14">
        <v>476</v>
      </c>
      <c r="K112" s="547"/>
    </row>
    <row r="113" spans="2:11" ht="19.5" customHeight="1">
      <c r="B113" s="673" t="s">
        <v>174</v>
      </c>
      <c r="C113" s="16" t="s">
        <v>43</v>
      </c>
      <c r="D113" s="11" t="s">
        <v>201</v>
      </c>
      <c r="E113" s="158" t="s">
        <v>171</v>
      </c>
      <c r="F113" s="17" t="s">
        <v>48</v>
      </c>
      <c r="G113" s="17" t="s">
        <v>36</v>
      </c>
      <c r="H113" s="204">
        <v>568</v>
      </c>
      <c r="I113" s="203">
        <v>511</v>
      </c>
      <c r="J113" s="14">
        <v>517</v>
      </c>
      <c r="K113" s="547"/>
    </row>
    <row r="114" spans="2:11" ht="37.5" customHeight="1">
      <c r="B114" s="875" t="s">
        <v>503</v>
      </c>
      <c r="C114" s="876"/>
      <c r="D114" s="876"/>
      <c r="E114" s="876"/>
      <c r="F114" s="876"/>
      <c r="G114" s="876"/>
      <c r="H114" s="876"/>
      <c r="I114" s="876"/>
      <c r="J114" s="876"/>
      <c r="K114" s="547"/>
    </row>
    <row r="115" spans="2:11" ht="176.25" customHeight="1">
      <c r="B115" s="874"/>
      <c r="C115" s="874"/>
      <c r="D115" s="874"/>
      <c r="E115" s="874"/>
      <c r="F115" s="874"/>
      <c r="G115" s="874"/>
      <c r="H115" s="874"/>
      <c r="I115" s="874"/>
      <c r="J115" s="874"/>
      <c r="K115" s="547"/>
    </row>
    <row r="116" spans="2:11" ht="39" customHeight="1" thickBot="1">
      <c r="B116" s="674" t="s">
        <v>909</v>
      </c>
      <c r="C116" s="191"/>
      <c r="D116" s="191"/>
      <c r="E116" s="191"/>
      <c r="F116" s="191"/>
      <c r="G116" s="191"/>
      <c r="H116" s="192"/>
      <c r="I116" s="192"/>
      <c r="J116" s="192"/>
      <c r="K116" s="547"/>
    </row>
    <row r="117" spans="2:11" s="44" customFormat="1" ht="0.75" customHeight="1">
      <c r="B117" s="613" t="s">
        <v>0</v>
      </c>
      <c r="C117" s="198" t="s">
        <v>38</v>
      </c>
      <c r="D117" s="198" t="s">
        <v>20</v>
      </c>
      <c r="E117" s="199" t="s">
        <v>17</v>
      </c>
      <c r="F117" s="199" t="s">
        <v>18</v>
      </c>
      <c r="G117" s="199" t="s">
        <v>19</v>
      </c>
      <c r="H117" s="867" t="s">
        <v>84</v>
      </c>
      <c r="I117" s="868"/>
      <c r="J117" s="868"/>
      <c r="K117" s="547"/>
    </row>
    <row r="118" spans="2:11" s="44" customFormat="1" ht="24.75" customHeight="1">
      <c r="B118" s="113" t="s">
        <v>505</v>
      </c>
      <c r="C118" s="41" t="s">
        <v>37</v>
      </c>
      <c r="D118" s="149" t="s">
        <v>22</v>
      </c>
      <c r="E118" s="158" t="s">
        <v>210</v>
      </c>
      <c r="F118" s="42" t="s">
        <v>23</v>
      </c>
      <c r="G118" s="42" t="s">
        <v>24</v>
      </c>
      <c r="H118" s="204">
        <f t="shared" ref="H118:I121" si="12">ROUND(I118/0.9,0)</f>
        <v>364</v>
      </c>
      <c r="I118" s="203">
        <f t="shared" si="12"/>
        <v>328</v>
      </c>
      <c r="J118" s="14">
        <v>295</v>
      </c>
      <c r="K118" s="547"/>
    </row>
    <row r="119" spans="2:11" s="44" customFormat="1" ht="24.75" customHeight="1">
      <c r="B119" s="113" t="s">
        <v>365</v>
      </c>
      <c r="C119" s="41" t="s">
        <v>37</v>
      </c>
      <c r="D119" s="18" t="s">
        <v>26</v>
      </c>
      <c r="E119" s="158" t="s">
        <v>210</v>
      </c>
      <c r="F119" s="42" t="s">
        <v>23</v>
      </c>
      <c r="G119" s="42" t="s">
        <v>24</v>
      </c>
      <c r="H119" s="204">
        <f t="shared" si="12"/>
        <v>364</v>
      </c>
      <c r="I119" s="203">
        <f t="shared" si="12"/>
        <v>328</v>
      </c>
      <c r="J119" s="14">
        <v>295</v>
      </c>
      <c r="K119" s="547"/>
    </row>
    <row r="120" spans="2:11" s="44" customFormat="1" ht="24.75" customHeight="1">
      <c r="B120" s="136" t="s">
        <v>366</v>
      </c>
      <c r="C120" s="237" t="s">
        <v>37</v>
      </c>
      <c r="D120" s="131" t="s">
        <v>311</v>
      </c>
      <c r="E120" s="162" t="s">
        <v>210</v>
      </c>
      <c r="F120" s="238" t="s">
        <v>23</v>
      </c>
      <c r="G120" s="238" t="s">
        <v>24</v>
      </c>
      <c r="H120" s="138">
        <f t="shared" si="12"/>
        <v>364</v>
      </c>
      <c r="I120" s="139">
        <f t="shared" si="12"/>
        <v>328</v>
      </c>
      <c r="J120" s="239">
        <v>295</v>
      </c>
      <c r="K120" s="547"/>
    </row>
    <row r="121" spans="2:11" s="15" customFormat="1" ht="39.75" customHeight="1">
      <c r="B121" s="113" t="s">
        <v>627</v>
      </c>
      <c r="C121" s="244" t="s">
        <v>641</v>
      </c>
      <c r="D121" s="241" t="s">
        <v>629</v>
      </c>
      <c r="E121" s="158" t="s">
        <v>628</v>
      </c>
      <c r="F121" s="114" t="s">
        <v>48</v>
      </c>
      <c r="G121" s="136" t="s">
        <v>24</v>
      </c>
      <c r="H121" s="138">
        <f t="shared" si="12"/>
        <v>554</v>
      </c>
      <c r="I121" s="139">
        <f t="shared" si="12"/>
        <v>499</v>
      </c>
      <c r="J121" s="239">
        <v>449</v>
      </c>
      <c r="K121" s="547"/>
    </row>
    <row r="122" spans="2:11" ht="39" customHeight="1" thickBot="1">
      <c r="B122" s="674" t="s">
        <v>908</v>
      </c>
      <c r="C122" s="189"/>
      <c r="D122" s="189"/>
      <c r="E122" s="189"/>
      <c r="F122" s="189"/>
      <c r="G122" s="189"/>
      <c r="H122" s="190"/>
      <c r="I122" s="190"/>
      <c r="J122" s="190"/>
      <c r="K122" s="547"/>
    </row>
    <row r="123" spans="2:11" s="44" customFormat="1" ht="0.75" customHeight="1">
      <c r="B123" s="613" t="s">
        <v>0</v>
      </c>
      <c r="C123" s="198" t="s">
        <v>38</v>
      </c>
      <c r="D123" s="198" t="s">
        <v>20</v>
      </c>
      <c r="E123" s="199" t="s">
        <v>17</v>
      </c>
      <c r="F123" s="199" t="s">
        <v>18</v>
      </c>
      <c r="G123" s="199" t="s">
        <v>19</v>
      </c>
      <c r="H123" s="867" t="s">
        <v>84</v>
      </c>
      <c r="I123" s="868"/>
      <c r="J123" s="868"/>
      <c r="K123" s="547"/>
    </row>
    <row r="124" spans="2:11" s="44" customFormat="1" ht="24.75" customHeight="1">
      <c r="B124" s="113" t="s">
        <v>605</v>
      </c>
      <c r="C124" s="229" t="s">
        <v>156</v>
      </c>
      <c r="D124" s="149" t="s">
        <v>22</v>
      </c>
      <c r="E124" s="158" t="s">
        <v>504</v>
      </c>
      <c r="F124" s="42" t="s">
        <v>23</v>
      </c>
      <c r="G124" s="42" t="s">
        <v>24</v>
      </c>
      <c r="H124" s="204">
        <f t="shared" ref="H124:I126" si="13">ROUND(I124/0.9,0)</f>
        <v>354</v>
      </c>
      <c r="I124" s="203">
        <f t="shared" si="13"/>
        <v>319</v>
      </c>
      <c r="J124" s="14">
        <v>287</v>
      </c>
      <c r="K124" s="547"/>
    </row>
    <row r="125" spans="2:11" s="44" customFormat="1" ht="24.75" customHeight="1">
      <c r="B125" s="113" t="s">
        <v>509</v>
      </c>
      <c r="C125" s="229" t="s">
        <v>156</v>
      </c>
      <c r="D125" s="18" t="s">
        <v>26</v>
      </c>
      <c r="E125" s="158" t="s">
        <v>504</v>
      </c>
      <c r="F125" s="42" t="s">
        <v>23</v>
      </c>
      <c r="G125" s="42" t="s">
        <v>24</v>
      </c>
      <c r="H125" s="204">
        <f t="shared" si="13"/>
        <v>354</v>
      </c>
      <c r="I125" s="203">
        <f t="shared" si="13"/>
        <v>319</v>
      </c>
      <c r="J125" s="14">
        <v>287</v>
      </c>
      <c r="K125" s="547"/>
    </row>
    <row r="126" spans="2:11" s="44" customFormat="1" ht="24.75" customHeight="1">
      <c r="B126" s="113" t="s">
        <v>510</v>
      </c>
      <c r="C126" s="229" t="s">
        <v>156</v>
      </c>
      <c r="D126" s="131" t="s">
        <v>311</v>
      </c>
      <c r="E126" s="158" t="s">
        <v>504</v>
      </c>
      <c r="F126" s="42" t="s">
        <v>23</v>
      </c>
      <c r="G126" s="42" t="s">
        <v>24</v>
      </c>
      <c r="H126" s="204">
        <f t="shared" si="13"/>
        <v>354</v>
      </c>
      <c r="I126" s="203">
        <f t="shared" si="13"/>
        <v>319</v>
      </c>
      <c r="J126" s="14">
        <v>287</v>
      </c>
      <c r="K126" s="547"/>
    </row>
    <row r="127" spans="2:11" s="44" customFormat="1" ht="39.75" customHeight="1">
      <c r="B127" s="674" t="s">
        <v>910</v>
      </c>
      <c r="C127" s="189"/>
      <c r="D127" s="189"/>
      <c r="E127" s="189"/>
      <c r="F127" s="189"/>
      <c r="G127" s="189"/>
      <c r="H127" s="190"/>
      <c r="I127" s="190"/>
      <c r="J127" s="190"/>
      <c r="K127" s="547"/>
    </row>
    <row r="128" spans="2:11" s="44" customFormat="1" ht="26.25" customHeight="1">
      <c r="B128" s="113" t="s">
        <v>367</v>
      </c>
      <c r="C128" s="41" t="s">
        <v>37</v>
      </c>
      <c r="D128" s="240" t="s">
        <v>22</v>
      </c>
      <c r="E128" s="158" t="s">
        <v>992</v>
      </c>
      <c r="F128" s="42" t="s">
        <v>23</v>
      </c>
      <c r="G128" s="42" t="s">
        <v>24</v>
      </c>
      <c r="H128" s="247">
        <f>ROUND(I128/0.9,0)</f>
        <v>178</v>
      </c>
      <c r="I128" s="246">
        <f>ROUND(J128/0.9,0)</f>
        <v>160</v>
      </c>
      <c r="J128" s="245">
        <v>144</v>
      </c>
      <c r="K128" s="547"/>
    </row>
    <row r="129" spans="2:11" s="44" customFormat="1" ht="26.25" customHeight="1">
      <c r="B129" s="113" t="s">
        <v>993</v>
      </c>
      <c r="C129" s="41" t="s">
        <v>37</v>
      </c>
      <c r="D129" s="18" t="s">
        <v>26</v>
      </c>
      <c r="E129" s="158" t="s">
        <v>992</v>
      </c>
      <c r="F129" s="42" t="s">
        <v>23</v>
      </c>
      <c r="G129" s="42" t="s">
        <v>24</v>
      </c>
      <c r="H129" s="247">
        <f>ROUND(I129/0.9,0)</f>
        <v>178</v>
      </c>
      <c r="I129" s="246">
        <f>ROUND(J129/0.9,0)</f>
        <v>160</v>
      </c>
      <c r="J129" s="245">
        <v>144</v>
      </c>
      <c r="K129" s="547"/>
    </row>
    <row r="130" spans="2:11" s="44" customFormat="1" ht="35.25" customHeight="1">
      <c r="B130" s="674" t="s">
        <v>624</v>
      </c>
      <c r="C130" s="189"/>
      <c r="D130" s="189"/>
      <c r="E130" s="189"/>
      <c r="F130" s="189"/>
      <c r="G130" s="189"/>
      <c r="H130" s="190"/>
      <c r="I130" s="190"/>
      <c r="J130" s="190"/>
      <c r="K130" s="547"/>
    </row>
    <row r="131" spans="2:11" s="44" customFormat="1" ht="104.25" customHeight="1">
      <c r="B131" s="870"/>
      <c r="C131" s="871"/>
      <c r="D131" s="871"/>
      <c r="E131" s="871"/>
      <c r="F131" s="871"/>
      <c r="G131" s="871"/>
      <c r="H131" s="871"/>
      <c r="I131" s="871"/>
      <c r="J131" s="872"/>
      <c r="K131" s="547"/>
    </row>
    <row r="132" spans="2:11" s="15" customFormat="1" ht="48.75" customHeight="1">
      <c r="B132" s="675" t="s">
        <v>642</v>
      </c>
      <c r="C132" s="43" t="s">
        <v>37</v>
      </c>
      <c r="D132" s="236" t="s">
        <v>626</v>
      </c>
      <c r="E132" s="158" t="s">
        <v>625</v>
      </c>
      <c r="F132" s="113" t="s">
        <v>23</v>
      </c>
      <c r="G132" s="113" t="s">
        <v>24</v>
      </c>
      <c r="H132" s="235">
        <f>ROUND(I132/0.9,0)</f>
        <v>616</v>
      </c>
      <c r="I132" s="234">
        <f>ROUND(J132/0.9,0)</f>
        <v>554</v>
      </c>
      <c r="J132" s="14">
        <v>499</v>
      </c>
      <c r="K132" s="547"/>
    </row>
    <row r="133" spans="2:11" s="150" customFormat="1" ht="37.5" customHeight="1">
      <c r="B133" s="869" t="s">
        <v>349</v>
      </c>
      <c r="C133" s="869"/>
      <c r="D133" s="869"/>
      <c r="E133" s="869"/>
      <c r="F133" s="869"/>
      <c r="G133" s="869"/>
      <c r="H133" s="869"/>
      <c r="I133" s="869"/>
      <c r="J133" s="869"/>
      <c r="K133" s="547"/>
    </row>
    <row r="134" spans="2:11" s="44" customFormat="1" ht="41.25" customHeight="1">
      <c r="B134" s="675" t="s">
        <v>349</v>
      </c>
      <c r="C134" s="43">
        <v>96</v>
      </c>
      <c r="D134" s="112" t="s">
        <v>22</v>
      </c>
      <c r="E134" s="158" t="s">
        <v>604</v>
      </c>
      <c r="F134" s="113" t="s">
        <v>23</v>
      </c>
      <c r="G134" s="114" t="s">
        <v>350</v>
      </c>
      <c r="H134" s="144">
        <f t="shared" ref="H134:I139" si="14">ROUND(I134/0.9,0)</f>
        <v>727</v>
      </c>
      <c r="I134" s="145">
        <f t="shared" si="14"/>
        <v>654</v>
      </c>
      <c r="J134" s="146">
        <v>589</v>
      </c>
      <c r="K134" s="547"/>
    </row>
    <row r="135" spans="2:11" s="44" customFormat="1" ht="41.25" customHeight="1">
      <c r="B135" s="675" t="s">
        <v>349</v>
      </c>
      <c r="C135" s="43">
        <v>96</v>
      </c>
      <c r="D135" s="115" t="s">
        <v>26</v>
      </c>
      <c r="E135" s="158" t="s">
        <v>604</v>
      </c>
      <c r="F135" s="113" t="s">
        <v>23</v>
      </c>
      <c r="G135" s="114" t="s">
        <v>350</v>
      </c>
      <c r="H135" s="204">
        <f t="shared" si="14"/>
        <v>727</v>
      </c>
      <c r="I135" s="203">
        <f t="shared" si="14"/>
        <v>654</v>
      </c>
      <c r="J135" s="111">
        <v>589</v>
      </c>
      <c r="K135" s="547"/>
    </row>
    <row r="136" spans="2:11" s="44" customFormat="1" ht="41.25" customHeight="1">
      <c r="B136" s="675" t="s">
        <v>349</v>
      </c>
      <c r="C136" s="43">
        <v>96</v>
      </c>
      <c r="D136" s="118" t="s">
        <v>28</v>
      </c>
      <c r="E136" s="158" t="s">
        <v>604</v>
      </c>
      <c r="F136" s="113" t="s">
        <v>23</v>
      </c>
      <c r="G136" s="114" t="s">
        <v>350</v>
      </c>
      <c r="H136" s="204">
        <f t="shared" si="14"/>
        <v>727</v>
      </c>
      <c r="I136" s="203">
        <f t="shared" si="14"/>
        <v>654</v>
      </c>
      <c r="J136" s="111">
        <v>589</v>
      </c>
      <c r="K136" s="547"/>
    </row>
    <row r="137" spans="2:11" s="44" customFormat="1" ht="41.25" customHeight="1">
      <c r="B137" s="675" t="s">
        <v>349</v>
      </c>
      <c r="C137" s="43">
        <v>96</v>
      </c>
      <c r="D137" s="116" t="s">
        <v>32</v>
      </c>
      <c r="E137" s="158" t="s">
        <v>604</v>
      </c>
      <c r="F137" s="113" t="s">
        <v>23</v>
      </c>
      <c r="G137" s="114" t="s">
        <v>350</v>
      </c>
      <c r="H137" s="204">
        <f t="shared" si="14"/>
        <v>727</v>
      </c>
      <c r="I137" s="203">
        <f t="shared" si="14"/>
        <v>654</v>
      </c>
      <c r="J137" s="111">
        <v>589</v>
      </c>
      <c r="K137" s="547"/>
    </row>
    <row r="138" spans="2:11" s="44" customFormat="1" ht="41.25" customHeight="1">
      <c r="B138" s="675" t="s">
        <v>349</v>
      </c>
      <c r="C138" s="43">
        <v>96</v>
      </c>
      <c r="D138" s="117" t="s">
        <v>30</v>
      </c>
      <c r="E138" s="158" t="s">
        <v>604</v>
      </c>
      <c r="F138" s="113" t="s">
        <v>23</v>
      </c>
      <c r="G138" s="114" t="s">
        <v>350</v>
      </c>
      <c r="H138" s="204">
        <f t="shared" si="14"/>
        <v>727</v>
      </c>
      <c r="I138" s="203">
        <f t="shared" si="14"/>
        <v>654</v>
      </c>
      <c r="J138" s="111">
        <v>589</v>
      </c>
      <c r="K138" s="547"/>
    </row>
    <row r="139" spans="2:11" s="44" customFormat="1" ht="49.5" customHeight="1">
      <c r="B139" s="676" t="s">
        <v>349</v>
      </c>
      <c r="C139" s="134">
        <v>96</v>
      </c>
      <c r="D139" s="135" t="s">
        <v>34</v>
      </c>
      <c r="E139" s="162" t="s">
        <v>604</v>
      </c>
      <c r="F139" s="136" t="s">
        <v>23</v>
      </c>
      <c r="G139" s="137" t="s">
        <v>350</v>
      </c>
      <c r="H139" s="138">
        <f t="shared" si="14"/>
        <v>727</v>
      </c>
      <c r="I139" s="139">
        <f t="shared" si="14"/>
        <v>654</v>
      </c>
      <c r="J139" s="111">
        <v>589</v>
      </c>
      <c r="K139" s="547"/>
    </row>
    <row r="140" spans="2:11" ht="47.25" customHeight="1">
      <c r="B140" s="873" t="s">
        <v>506</v>
      </c>
      <c r="C140" s="873"/>
      <c r="D140" s="873"/>
      <c r="E140" s="873"/>
      <c r="F140" s="873"/>
      <c r="G140" s="873"/>
      <c r="H140" s="873"/>
      <c r="I140" s="873"/>
      <c r="J140" s="873"/>
      <c r="K140" s="547"/>
    </row>
    <row r="141" spans="2:11" ht="158.25" customHeight="1">
      <c r="B141" s="862"/>
      <c r="C141" s="862"/>
      <c r="D141" s="862"/>
      <c r="E141" s="862"/>
      <c r="F141" s="862"/>
      <c r="G141" s="862"/>
      <c r="H141" s="862"/>
      <c r="I141" s="862"/>
      <c r="J141" s="862"/>
      <c r="K141" s="547"/>
    </row>
    <row r="142" spans="2:11" ht="32.25" customHeight="1">
      <c r="B142" s="863" t="s">
        <v>282</v>
      </c>
      <c r="C142" s="863"/>
      <c r="D142" s="863"/>
      <c r="E142" s="863"/>
      <c r="F142" s="863"/>
      <c r="G142" s="863"/>
      <c r="H142" s="863"/>
      <c r="I142" s="863"/>
      <c r="J142" s="863"/>
      <c r="K142" s="547"/>
    </row>
    <row r="143" spans="2:11" s="2" customFormat="1" ht="19.5" customHeight="1">
      <c r="B143" s="651" t="s">
        <v>0</v>
      </c>
      <c r="C143" s="630" t="s">
        <v>395</v>
      </c>
      <c r="D143" s="630" t="s">
        <v>20</v>
      </c>
      <c r="E143" s="630" t="s">
        <v>17</v>
      </c>
      <c r="F143" s="630" t="s">
        <v>18</v>
      </c>
      <c r="G143" s="651" t="s">
        <v>19</v>
      </c>
      <c r="H143" s="822" t="s">
        <v>368</v>
      </c>
      <c r="I143" s="866"/>
      <c r="J143" s="866"/>
      <c r="K143" s="547"/>
    </row>
    <row r="144" spans="2:11" s="2" customFormat="1" ht="25.5" customHeight="1">
      <c r="B144" s="677" t="s">
        <v>223</v>
      </c>
      <c r="C144" s="201">
        <v>60</v>
      </c>
      <c r="D144" s="46" t="s">
        <v>28</v>
      </c>
      <c r="E144" s="163">
        <v>4.8</v>
      </c>
      <c r="F144" s="151" t="s">
        <v>280</v>
      </c>
      <c r="G144" s="201" t="s">
        <v>281</v>
      </c>
      <c r="H144" s="204">
        <f t="shared" ref="H144:I149" si="15">ROUND(I144/0.9,0)</f>
        <v>136</v>
      </c>
      <c r="I144" s="203">
        <f>ROUND(J144/0.9,0)</f>
        <v>122</v>
      </c>
      <c r="J144" s="14">
        <v>110</v>
      </c>
      <c r="K144" s="547"/>
    </row>
    <row r="145" spans="2:11" s="2" customFormat="1" ht="25.5" customHeight="1">
      <c r="B145" s="677" t="s">
        <v>223</v>
      </c>
      <c r="C145" s="201">
        <v>60</v>
      </c>
      <c r="D145" s="47" t="s">
        <v>34</v>
      </c>
      <c r="E145" s="163">
        <v>4.8</v>
      </c>
      <c r="F145" s="151" t="s">
        <v>280</v>
      </c>
      <c r="G145" s="201" t="s">
        <v>281</v>
      </c>
      <c r="H145" s="204">
        <f t="shared" si="15"/>
        <v>136</v>
      </c>
      <c r="I145" s="203">
        <f>ROUND(J145/0.9,0)</f>
        <v>122</v>
      </c>
      <c r="J145" s="14">
        <v>110</v>
      </c>
      <c r="K145" s="547"/>
    </row>
    <row r="146" spans="2:11" s="2" customFormat="1" ht="25.5" customHeight="1">
      <c r="B146" s="677" t="s">
        <v>223</v>
      </c>
      <c r="C146" s="201">
        <v>60</v>
      </c>
      <c r="D146" s="21" t="s">
        <v>32</v>
      </c>
      <c r="E146" s="163">
        <v>4.8</v>
      </c>
      <c r="F146" s="151" t="s">
        <v>280</v>
      </c>
      <c r="G146" s="201" t="s">
        <v>281</v>
      </c>
      <c r="H146" s="204">
        <f t="shared" si="15"/>
        <v>136</v>
      </c>
      <c r="I146" s="203">
        <f>ROUND(J146/0.9,0)</f>
        <v>122</v>
      </c>
      <c r="J146" s="14">
        <v>110</v>
      </c>
      <c r="K146" s="547"/>
    </row>
    <row r="147" spans="2:11" s="44" customFormat="1" ht="35.25" customHeight="1">
      <c r="B147" s="677" t="s">
        <v>223</v>
      </c>
      <c r="C147" s="201">
        <v>60</v>
      </c>
      <c r="D147" s="20" t="s">
        <v>30</v>
      </c>
      <c r="E147" s="163">
        <v>4.8</v>
      </c>
      <c r="F147" s="151" t="s">
        <v>280</v>
      </c>
      <c r="G147" s="201" t="s">
        <v>281</v>
      </c>
      <c r="H147" s="204">
        <f t="shared" si="15"/>
        <v>136</v>
      </c>
      <c r="I147" s="203">
        <f>ROUND(J147/0.9,0)</f>
        <v>122</v>
      </c>
      <c r="J147" s="14">
        <v>110</v>
      </c>
      <c r="K147" s="547"/>
    </row>
    <row r="148" spans="2:11" ht="33" customHeight="1">
      <c r="B148" s="677" t="s">
        <v>223</v>
      </c>
      <c r="C148" s="201">
        <v>60</v>
      </c>
      <c r="D148" s="26" t="s">
        <v>22</v>
      </c>
      <c r="E148" s="163">
        <v>4.8</v>
      </c>
      <c r="F148" s="151" t="s">
        <v>280</v>
      </c>
      <c r="G148" s="201" t="s">
        <v>281</v>
      </c>
      <c r="H148" s="204">
        <f t="shared" si="15"/>
        <v>136</v>
      </c>
      <c r="I148" s="203">
        <f t="shared" si="15"/>
        <v>122</v>
      </c>
      <c r="J148" s="14">
        <v>110</v>
      </c>
      <c r="K148" s="547"/>
    </row>
    <row r="149" spans="2:11" ht="33" customHeight="1">
      <c r="B149" s="677" t="s">
        <v>223</v>
      </c>
      <c r="C149" s="201">
        <v>60</v>
      </c>
      <c r="D149" s="18" t="s">
        <v>26</v>
      </c>
      <c r="E149" s="163">
        <v>4.8</v>
      </c>
      <c r="F149" s="151" t="s">
        <v>280</v>
      </c>
      <c r="G149" s="201" t="s">
        <v>281</v>
      </c>
      <c r="H149" s="204">
        <f t="shared" si="15"/>
        <v>136</v>
      </c>
      <c r="I149" s="203">
        <f t="shared" si="15"/>
        <v>122</v>
      </c>
      <c r="J149" s="14">
        <v>110</v>
      </c>
      <c r="K149" s="547"/>
    </row>
    <row r="150" spans="2:11" ht="40.5" customHeight="1">
      <c r="B150" s="863" t="s">
        <v>334</v>
      </c>
      <c r="C150" s="863"/>
      <c r="D150" s="863"/>
      <c r="E150" s="863"/>
      <c r="F150" s="863"/>
      <c r="G150" s="863"/>
      <c r="H150" s="863"/>
      <c r="I150" s="863"/>
      <c r="J150" s="863"/>
      <c r="K150" s="547"/>
    </row>
    <row r="151" spans="2:11" ht="25.5" customHeight="1">
      <c r="B151" s="677" t="s">
        <v>312</v>
      </c>
      <c r="C151" s="201">
        <v>60</v>
      </c>
      <c r="D151" s="11" t="s">
        <v>201</v>
      </c>
      <c r="E151" s="163">
        <v>14.4</v>
      </c>
      <c r="F151" s="151" t="s">
        <v>280</v>
      </c>
      <c r="G151" s="201" t="s">
        <v>281</v>
      </c>
      <c r="H151" s="204">
        <f t="shared" ref="H151:I157" si="16">ROUND(I151/0.9,0)</f>
        <v>344</v>
      </c>
      <c r="I151" s="203">
        <f t="shared" si="16"/>
        <v>310</v>
      </c>
      <c r="J151" s="14">
        <v>279</v>
      </c>
      <c r="K151" s="547"/>
    </row>
    <row r="152" spans="2:11" ht="25.5" customHeight="1">
      <c r="B152" s="677" t="s">
        <v>312</v>
      </c>
      <c r="C152" s="201">
        <v>60</v>
      </c>
      <c r="D152" s="46" t="s">
        <v>28</v>
      </c>
      <c r="E152" s="163">
        <v>14.4</v>
      </c>
      <c r="F152" s="151" t="s">
        <v>280</v>
      </c>
      <c r="G152" s="201" t="s">
        <v>281</v>
      </c>
      <c r="H152" s="204">
        <f t="shared" si="16"/>
        <v>246</v>
      </c>
      <c r="I152" s="203">
        <f t="shared" si="16"/>
        <v>221</v>
      </c>
      <c r="J152" s="14">
        <v>199</v>
      </c>
      <c r="K152" s="547"/>
    </row>
    <row r="153" spans="2:11" ht="25.5" customHeight="1">
      <c r="B153" s="677" t="s">
        <v>313</v>
      </c>
      <c r="C153" s="201">
        <v>60</v>
      </c>
      <c r="D153" s="47" t="s">
        <v>34</v>
      </c>
      <c r="E153" s="163">
        <v>14.4</v>
      </c>
      <c r="F153" s="151" t="s">
        <v>280</v>
      </c>
      <c r="G153" s="201" t="s">
        <v>281</v>
      </c>
      <c r="H153" s="204">
        <f t="shared" si="16"/>
        <v>246</v>
      </c>
      <c r="I153" s="203">
        <f t="shared" si="16"/>
        <v>221</v>
      </c>
      <c r="J153" s="14">
        <v>199</v>
      </c>
      <c r="K153" s="547"/>
    </row>
    <row r="154" spans="2:11" ht="25.5" customHeight="1">
      <c r="B154" s="677" t="s">
        <v>312</v>
      </c>
      <c r="C154" s="201">
        <v>60</v>
      </c>
      <c r="D154" s="21" t="s">
        <v>32</v>
      </c>
      <c r="E154" s="163">
        <v>14.4</v>
      </c>
      <c r="F154" s="151" t="s">
        <v>280</v>
      </c>
      <c r="G154" s="201" t="s">
        <v>281</v>
      </c>
      <c r="H154" s="204">
        <f t="shared" si="16"/>
        <v>246</v>
      </c>
      <c r="I154" s="203">
        <f t="shared" si="16"/>
        <v>221</v>
      </c>
      <c r="J154" s="14">
        <v>199</v>
      </c>
      <c r="K154" s="547"/>
    </row>
    <row r="155" spans="2:11" ht="25.5" customHeight="1">
      <c r="B155" s="677" t="s">
        <v>313</v>
      </c>
      <c r="C155" s="201">
        <v>60</v>
      </c>
      <c r="D155" s="20" t="s">
        <v>30</v>
      </c>
      <c r="E155" s="163">
        <v>14.4</v>
      </c>
      <c r="F155" s="151" t="s">
        <v>280</v>
      </c>
      <c r="G155" s="201" t="s">
        <v>281</v>
      </c>
      <c r="H155" s="204">
        <f t="shared" si="16"/>
        <v>246</v>
      </c>
      <c r="I155" s="203">
        <f t="shared" si="16"/>
        <v>221</v>
      </c>
      <c r="J155" s="14">
        <v>199</v>
      </c>
      <c r="K155" s="547"/>
    </row>
    <row r="156" spans="2:11" ht="25.5" customHeight="1">
      <c r="B156" s="677" t="s">
        <v>312</v>
      </c>
      <c r="C156" s="201">
        <v>60</v>
      </c>
      <c r="D156" s="26" t="s">
        <v>22</v>
      </c>
      <c r="E156" s="163">
        <v>14.4</v>
      </c>
      <c r="F156" s="151" t="s">
        <v>280</v>
      </c>
      <c r="G156" s="201" t="s">
        <v>281</v>
      </c>
      <c r="H156" s="204">
        <f t="shared" si="16"/>
        <v>246</v>
      </c>
      <c r="I156" s="203">
        <f t="shared" si="16"/>
        <v>221</v>
      </c>
      <c r="J156" s="14">
        <v>199</v>
      </c>
      <c r="K156" s="547"/>
    </row>
    <row r="157" spans="2:11" ht="25.5" customHeight="1">
      <c r="B157" s="677" t="s">
        <v>313</v>
      </c>
      <c r="C157" s="201">
        <v>60</v>
      </c>
      <c r="D157" s="18" t="s">
        <v>26</v>
      </c>
      <c r="E157" s="163">
        <v>14.4</v>
      </c>
      <c r="F157" s="151" t="s">
        <v>280</v>
      </c>
      <c r="G157" s="201" t="s">
        <v>281</v>
      </c>
      <c r="H157" s="204">
        <f t="shared" si="16"/>
        <v>246</v>
      </c>
      <c r="I157" s="203">
        <f t="shared" si="16"/>
        <v>221</v>
      </c>
      <c r="J157" s="14">
        <v>199</v>
      </c>
      <c r="K157" s="547"/>
    </row>
    <row r="158" spans="2:11" ht="39" customHeight="1">
      <c r="B158" s="864" t="s">
        <v>335</v>
      </c>
      <c r="C158" s="864"/>
      <c r="D158" s="864"/>
      <c r="E158" s="864"/>
      <c r="F158" s="864"/>
      <c r="G158" s="864"/>
      <c r="H158" s="864"/>
      <c r="I158" s="864"/>
      <c r="J158" s="864"/>
      <c r="K158" s="547"/>
    </row>
    <row r="159" spans="2:11" ht="51" customHeight="1">
      <c r="B159" s="678" t="s">
        <v>333</v>
      </c>
      <c r="C159" s="865"/>
      <c r="D159" s="865"/>
      <c r="E159" s="854" t="s">
        <v>345</v>
      </c>
      <c r="F159" s="854"/>
      <c r="G159" s="854"/>
      <c r="H159" s="204">
        <f t="shared" ref="H159:I162" si="17">ROUND(I159/0.9,0)</f>
        <v>1251</v>
      </c>
      <c r="I159" s="203">
        <f t="shared" si="17"/>
        <v>1126</v>
      </c>
      <c r="J159" s="14">
        <v>1013</v>
      </c>
      <c r="K159" s="547"/>
    </row>
    <row r="160" spans="2:11" ht="54" customHeight="1">
      <c r="B160" s="678" t="s">
        <v>336</v>
      </c>
      <c r="C160" s="858"/>
      <c r="D160" s="859"/>
      <c r="E160" s="854" t="s">
        <v>345</v>
      </c>
      <c r="F160" s="854"/>
      <c r="G160" s="854"/>
      <c r="H160" s="204">
        <f t="shared" si="17"/>
        <v>346</v>
      </c>
      <c r="I160" s="203">
        <f t="shared" si="17"/>
        <v>311</v>
      </c>
      <c r="J160" s="14">
        <v>280</v>
      </c>
      <c r="K160" s="547"/>
    </row>
    <row r="161" spans="2:11" ht="47.25" customHeight="1">
      <c r="B161" s="678" t="s">
        <v>337</v>
      </c>
      <c r="C161" s="858"/>
      <c r="D161" s="859"/>
      <c r="E161" s="854" t="s">
        <v>344</v>
      </c>
      <c r="F161" s="854"/>
      <c r="G161" s="854"/>
      <c r="H161" s="204">
        <f t="shared" si="17"/>
        <v>146</v>
      </c>
      <c r="I161" s="203">
        <f t="shared" si="17"/>
        <v>131</v>
      </c>
      <c r="J161" s="14">
        <v>118</v>
      </c>
      <c r="K161" s="547"/>
    </row>
    <row r="162" spans="2:11" ht="45.75" customHeight="1">
      <c r="B162" s="678" t="s">
        <v>432</v>
      </c>
      <c r="C162" s="858"/>
      <c r="D162" s="859"/>
      <c r="E162" s="854" t="s">
        <v>433</v>
      </c>
      <c r="F162" s="854"/>
      <c r="G162" s="854"/>
      <c r="H162" s="204">
        <f t="shared" si="17"/>
        <v>146</v>
      </c>
      <c r="I162" s="203">
        <f t="shared" si="17"/>
        <v>131</v>
      </c>
      <c r="J162" s="14">
        <v>118</v>
      </c>
      <c r="K162" s="547"/>
    </row>
    <row r="163" spans="2:11" ht="70.5" customHeight="1">
      <c r="B163" s="678" t="s">
        <v>434</v>
      </c>
      <c r="C163" s="858"/>
      <c r="D163" s="859"/>
      <c r="E163" s="854" t="s">
        <v>435</v>
      </c>
      <c r="F163" s="854"/>
      <c r="G163" s="854"/>
      <c r="H163" s="204">
        <v>6</v>
      </c>
      <c r="I163" s="203">
        <v>5</v>
      </c>
      <c r="J163" s="14">
        <v>5</v>
      </c>
      <c r="K163" s="547"/>
    </row>
    <row r="164" spans="2:11" s="9" customFormat="1" ht="39" customHeight="1">
      <c r="B164" s="860" t="s">
        <v>135</v>
      </c>
      <c r="C164" s="861"/>
      <c r="D164" s="861"/>
      <c r="E164" s="861"/>
      <c r="F164" s="861"/>
      <c r="G164" s="861"/>
      <c r="H164" s="861"/>
      <c r="I164" s="861"/>
      <c r="J164" s="861"/>
      <c r="K164" s="547"/>
    </row>
    <row r="165" spans="2:11" s="9" customFormat="1" ht="47.25" customHeight="1">
      <c r="B165" s="215" t="s">
        <v>184</v>
      </c>
      <c r="C165" s="10"/>
      <c r="D165" s="854" t="s">
        <v>137</v>
      </c>
      <c r="E165" s="854"/>
      <c r="F165" s="854"/>
      <c r="G165" s="119"/>
      <c r="H165" s="233">
        <f t="shared" ref="H165:I185" si="18">ROUND(I165/0.9,0)</f>
        <v>22</v>
      </c>
      <c r="I165" s="232">
        <f t="shared" si="18"/>
        <v>20</v>
      </c>
      <c r="J165" s="14">
        <v>18</v>
      </c>
      <c r="K165" s="547"/>
    </row>
    <row r="166" spans="2:11" s="9" customFormat="1" ht="47.25" customHeight="1">
      <c r="B166" s="215" t="s">
        <v>614</v>
      </c>
      <c r="C166" s="10"/>
      <c r="D166" s="855" t="s">
        <v>615</v>
      </c>
      <c r="E166" s="856"/>
      <c r="F166" s="857"/>
      <c r="G166" s="119"/>
      <c r="H166" s="233">
        <f t="shared" si="18"/>
        <v>42</v>
      </c>
      <c r="I166" s="232">
        <f t="shared" si="18"/>
        <v>38</v>
      </c>
      <c r="J166" s="14">
        <v>34</v>
      </c>
      <c r="K166" s="547"/>
    </row>
    <row r="167" spans="2:11" s="9" customFormat="1" ht="56.25" customHeight="1">
      <c r="B167" s="215" t="s">
        <v>616</v>
      </c>
      <c r="C167" s="10"/>
      <c r="D167" s="855" t="s">
        <v>617</v>
      </c>
      <c r="E167" s="856"/>
      <c r="F167" s="857"/>
      <c r="G167" s="119"/>
      <c r="H167" s="233">
        <f t="shared" si="18"/>
        <v>52</v>
      </c>
      <c r="I167" s="232">
        <f t="shared" si="18"/>
        <v>47</v>
      </c>
      <c r="J167" s="14">
        <v>42</v>
      </c>
      <c r="K167" s="547"/>
    </row>
    <row r="168" spans="2:11" s="9" customFormat="1" ht="46.5" customHeight="1">
      <c r="B168" s="215" t="s">
        <v>185</v>
      </c>
      <c r="C168" s="10"/>
      <c r="D168" s="854" t="s">
        <v>139</v>
      </c>
      <c r="E168" s="854"/>
      <c r="F168" s="854"/>
      <c r="G168" s="119"/>
      <c r="H168" s="233">
        <f t="shared" si="18"/>
        <v>22</v>
      </c>
      <c r="I168" s="232">
        <f t="shared" si="18"/>
        <v>20</v>
      </c>
      <c r="J168" s="14">
        <v>18</v>
      </c>
      <c r="K168" s="547"/>
    </row>
    <row r="169" spans="2:11" s="9" customFormat="1" ht="46.5" customHeight="1">
      <c r="B169" s="215" t="s">
        <v>618</v>
      </c>
      <c r="C169" s="10"/>
      <c r="D169" s="855" t="s">
        <v>619</v>
      </c>
      <c r="E169" s="856"/>
      <c r="F169" s="857"/>
      <c r="G169" s="119"/>
      <c r="H169" s="233">
        <f t="shared" si="18"/>
        <v>42</v>
      </c>
      <c r="I169" s="232">
        <f t="shared" si="18"/>
        <v>38</v>
      </c>
      <c r="J169" s="14">
        <v>34</v>
      </c>
      <c r="K169" s="547"/>
    </row>
    <row r="170" spans="2:11" s="9" customFormat="1" ht="46.5" customHeight="1">
      <c r="B170" s="215" t="s">
        <v>620</v>
      </c>
      <c r="C170" s="10"/>
      <c r="D170" s="855" t="s">
        <v>617</v>
      </c>
      <c r="E170" s="856"/>
      <c r="F170" s="857"/>
      <c r="G170" s="119"/>
      <c r="H170" s="233">
        <f t="shared" si="18"/>
        <v>52</v>
      </c>
      <c r="I170" s="232">
        <f t="shared" si="18"/>
        <v>47</v>
      </c>
      <c r="J170" s="14">
        <v>42</v>
      </c>
      <c r="K170" s="547"/>
    </row>
    <row r="171" spans="2:11" s="9" customFormat="1" ht="46.5" customHeight="1">
      <c r="B171" s="215" t="s">
        <v>186</v>
      </c>
      <c r="C171" s="10"/>
      <c r="D171" s="854" t="s">
        <v>141</v>
      </c>
      <c r="E171" s="854"/>
      <c r="F171" s="854"/>
      <c r="G171" s="119"/>
      <c r="H171" s="233">
        <f t="shared" si="18"/>
        <v>29</v>
      </c>
      <c r="I171" s="232">
        <f t="shared" si="18"/>
        <v>26</v>
      </c>
      <c r="J171" s="14">
        <v>23</v>
      </c>
      <c r="K171" s="547"/>
    </row>
    <row r="172" spans="2:11" s="9" customFormat="1" ht="63" customHeight="1">
      <c r="B172" s="215" t="s">
        <v>621</v>
      </c>
      <c r="C172" s="10"/>
      <c r="D172" s="855" t="s">
        <v>622</v>
      </c>
      <c r="E172" s="856"/>
      <c r="F172" s="857"/>
      <c r="G172" s="119"/>
      <c r="H172" s="233">
        <f t="shared" si="18"/>
        <v>63</v>
      </c>
      <c r="I172" s="232">
        <f t="shared" si="18"/>
        <v>57</v>
      </c>
      <c r="J172" s="14">
        <v>51</v>
      </c>
      <c r="K172" s="547"/>
    </row>
    <row r="173" spans="2:11" s="9" customFormat="1" ht="70.5" customHeight="1">
      <c r="B173" s="215" t="s">
        <v>186</v>
      </c>
      <c r="C173" s="10"/>
      <c r="D173" s="855" t="s">
        <v>623</v>
      </c>
      <c r="E173" s="856"/>
      <c r="F173" s="857"/>
      <c r="G173" s="119"/>
      <c r="H173" s="233">
        <f t="shared" si="18"/>
        <v>79</v>
      </c>
      <c r="I173" s="232">
        <f t="shared" si="18"/>
        <v>71</v>
      </c>
      <c r="J173" s="14">
        <v>64</v>
      </c>
      <c r="K173" s="547"/>
    </row>
    <row r="174" spans="2:11" s="9" customFormat="1" ht="47.25" customHeight="1">
      <c r="B174" s="215" t="s">
        <v>187</v>
      </c>
      <c r="C174" s="10"/>
      <c r="D174" s="854" t="s">
        <v>136</v>
      </c>
      <c r="E174" s="854"/>
      <c r="F174" s="854"/>
      <c r="G174" s="119"/>
      <c r="H174" s="233">
        <f t="shared" si="18"/>
        <v>32</v>
      </c>
      <c r="I174" s="232">
        <f t="shared" si="18"/>
        <v>29</v>
      </c>
      <c r="J174" s="14">
        <v>26</v>
      </c>
      <c r="K174" s="547"/>
    </row>
    <row r="175" spans="2:11" s="9" customFormat="1" ht="45.75" customHeight="1">
      <c r="B175" s="215" t="s">
        <v>188</v>
      </c>
      <c r="C175" s="10"/>
      <c r="D175" s="854" t="s">
        <v>138</v>
      </c>
      <c r="E175" s="854"/>
      <c r="F175" s="854"/>
      <c r="G175" s="119"/>
      <c r="H175" s="233">
        <f t="shared" si="18"/>
        <v>32</v>
      </c>
      <c r="I175" s="232">
        <f t="shared" si="18"/>
        <v>29</v>
      </c>
      <c r="J175" s="14">
        <v>26</v>
      </c>
      <c r="K175" s="547"/>
    </row>
    <row r="176" spans="2:11" s="9" customFormat="1" ht="54.75" customHeight="1">
      <c r="B176" s="215" t="s">
        <v>189</v>
      </c>
      <c r="C176" s="10"/>
      <c r="D176" s="854" t="s">
        <v>140</v>
      </c>
      <c r="E176" s="854"/>
      <c r="F176" s="854"/>
      <c r="G176" s="119"/>
      <c r="H176" s="233">
        <f t="shared" si="18"/>
        <v>34</v>
      </c>
      <c r="I176" s="232">
        <f t="shared" si="18"/>
        <v>31</v>
      </c>
      <c r="J176" s="14">
        <v>28</v>
      </c>
      <c r="K176" s="547"/>
    </row>
    <row r="177" spans="2:11" s="9" customFormat="1" ht="56.25" customHeight="1">
      <c r="B177" s="215" t="s">
        <v>190</v>
      </c>
      <c r="C177" s="10"/>
      <c r="D177" s="854" t="s">
        <v>142</v>
      </c>
      <c r="E177" s="854"/>
      <c r="F177" s="854"/>
      <c r="G177" s="119"/>
      <c r="H177" s="233">
        <f t="shared" si="18"/>
        <v>38</v>
      </c>
      <c r="I177" s="232">
        <f t="shared" si="18"/>
        <v>34</v>
      </c>
      <c r="J177" s="14">
        <v>31</v>
      </c>
      <c r="K177" s="547"/>
    </row>
    <row r="178" spans="2:11" s="9" customFormat="1" ht="62.25" customHeight="1">
      <c r="B178" s="215" t="s">
        <v>191</v>
      </c>
      <c r="C178" s="10"/>
      <c r="D178" s="854" t="s">
        <v>192</v>
      </c>
      <c r="E178" s="854"/>
      <c r="F178" s="854"/>
      <c r="G178" s="119"/>
      <c r="H178" s="233">
        <f t="shared" si="18"/>
        <v>38</v>
      </c>
      <c r="I178" s="232">
        <f t="shared" si="18"/>
        <v>34</v>
      </c>
      <c r="J178" s="14">
        <v>31</v>
      </c>
      <c r="K178" s="547"/>
    </row>
    <row r="179" spans="2:11" s="9" customFormat="1" ht="60" customHeight="1">
      <c r="B179" s="215" t="s">
        <v>193</v>
      </c>
      <c r="C179" s="10"/>
      <c r="D179" s="854" t="s">
        <v>144</v>
      </c>
      <c r="E179" s="854"/>
      <c r="F179" s="854"/>
      <c r="G179" s="119"/>
      <c r="H179" s="233">
        <f t="shared" si="18"/>
        <v>48</v>
      </c>
      <c r="I179" s="232">
        <f t="shared" si="18"/>
        <v>43</v>
      </c>
      <c r="J179" s="14">
        <v>39</v>
      </c>
      <c r="K179" s="547"/>
    </row>
    <row r="180" spans="2:11" s="9" customFormat="1" ht="69" customHeight="1">
      <c r="B180" s="215" t="s">
        <v>194</v>
      </c>
      <c r="C180" s="10"/>
      <c r="D180" s="854" t="s">
        <v>195</v>
      </c>
      <c r="E180" s="854"/>
      <c r="F180" s="854"/>
      <c r="G180" s="119"/>
      <c r="H180" s="233">
        <f t="shared" si="18"/>
        <v>38</v>
      </c>
      <c r="I180" s="232">
        <f t="shared" si="18"/>
        <v>34</v>
      </c>
      <c r="J180" s="14">
        <v>31</v>
      </c>
      <c r="K180" s="547"/>
    </row>
    <row r="181" spans="2:11" s="9" customFormat="1" ht="62.25" customHeight="1">
      <c r="B181" s="215" t="s">
        <v>194</v>
      </c>
      <c r="C181" s="10"/>
      <c r="D181" s="854" t="s">
        <v>196</v>
      </c>
      <c r="E181" s="854"/>
      <c r="F181" s="854"/>
      <c r="G181" s="119"/>
      <c r="H181" s="233">
        <f t="shared" si="18"/>
        <v>38</v>
      </c>
      <c r="I181" s="232">
        <f t="shared" si="18"/>
        <v>34</v>
      </c>
      <c r="J181" s="14">
        <v>31</v>
      </c>
      <c r="K181" s="547"/>
    </row>
    <row r="182" spans="2:11" s="9" customFormat="1" ht="62.25" customHeight="1">
      <c r="B182" s="215" t="s">
        <v>197</v>
      </c>
      <c r="C182" s="10"/>
      <c r="D182" s="854" t="s">
        <v>198</v>
      </c>
      <c r="E182" s="854"/>
      <c r="F182" s="854"/>
      <c r="G182" s="119"/>
      <c r="H182" s="233">
        <f t="shared" si="18"/>
        <v>67</v>
      </c>
      <c r="I182" s="232">
        <f t="shared" si="18"/>
        <v>60</v>
      </c>
      <c r="J182" s="14">
        <v>54</v>
      </c>
      <c r="K182" s="547"/>
    </row>
    <row r="183" spans="2:11" ht="60" customHeight="1">
      <c r="B183" s="215" t="s">
        <v>199</v>
      </c>
      <c r="C183" s="10"/>
      <c r="D183" s="854" t="s">
        <v>200</v>
      </c>
      <c r="E183" s="854"/>
      <c r="F183" s="854"/>
      <c r="G183" s="119"/>
      <c r="H183" s="233">
        <f t="shared" si="18"/>
        <v>38</v>
      </c>
      <c r="I183" s="232">
        <f t="shared" si="18"/>
        <v>34</v>
      </c>
      <c r="J183" s="14">
        <v>31</v>
      </c>
      <c r="K183" s="547"/>
    </row>
    <row r="184" spans="2:11" ht="57" customHeight="1">
      <c r="B184" s="215" t="s">
        <v>172</v>
      </c>
      <c r="C184" s="10"/>
      <c r="D184" s="854" t="s">
        <v>143</v>
      </c>
      <c r="E184" s="854"/>
      <c r="F184" s="854"/>
      <c r="G184" s="119"/>
      <c r="H184" s="233">
        <f t="shared" si="18"/>
        <v>53</v>
      </c>
      <c r="I184" s="232">
        <f t="shared" si="18"/>
        <v>48</v>
      </c>
      <c r="J184" s="14">
        <v>43</v>
      </c>
      <c r="K184" s="547"/>
    </row>
    <row r="185" spans="2:11" ht="57" customHeight="1">
      <c r="B185" s="215" t="s">
        <v>173</v>
      </c>
      <c r="C185" s="10"/>
      <c r="D185" s="854" t="s">
        <v>145</v>
      </c>
      <c r="E185" s="854"/>
      <c r="F185" s="854"/>
      <c r="G185" s="119"/>
      <c r="H185" s="233">
        <f t="shared" si="18"/>
        <v>53</v>
      </c>
      <c r="I185" s="232">
        <f t="shared" si="18"/>
        <v>48</v>
      </c>
      <c r="J185" s="14">
        <v>43</v>
      </c>
      <c r="K185" s="547"/>
    </row>
  </sheetData>
  <mergeCells count="57">
    <mergeCell ref="B115:J115"/>
    <mergeCell ref="B114:J114"/>
    <mergeCell ref="H1:J1"/>
    <mergeCell ref="B4:J4"/>
    <mergeCell ref="H52:J52"/>
    <mergeCell ref="H62:J62"/>
    <mergeCell ref="B85:J85"/>
    <mergeCell ref="H36:J36"/>
    <mergeCell ref="B13:J13"/>
    <mergeCell ref="C16:C17"/>
    <mergeCell ref="H20:J20"/>
    <mergeCell ref="B86:J86"/>
    <mergeCell ref="B95:J95"/>
    <mergeCell ref="H97:J97"/>
    <mergeCell ref="H104:J104"/>
    <mergeCell ref="H117:J117"/>
    <mergeCell ref="H123:J123"/>
    <mergeCell ref="B133:J133"/>
    <mergeCell ref="B131:J131"/>
    <mergeCell ref="B140:J140"/>
    <mergeCell ref="B141:J141"/>
    <mergeCell ref="B142:J142"/>
    <mergeCell ref="B150:J150"/>
    <mergeCell ref="B158:J158"/>
    <mergeCell ref="C159:D159"/>
    <mergeCell ref="E159:G159"/>
    <mergeCell ref="H143:J143"/>
    <mergeCell ref="C160:D160"/>
    <mergeCell ref="E160:G160"/>
    <mergeCell ref="C161:D161"/>
    <mergeCell ref="E161:G161"/>
    <mergeCell ref="C162:D162"/>
    <mergeCell ref="E162:G162"/>
    <mergeCell ref="C163:D163"/>
    <mergeCell ref="E163:G163"/>
    <mergeCell ref="B164:J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83:F183"/>
    <mergeCell ref="D184:F184"/>
    <mergeCell ref="D185:F185"/>
    <mergeCell ref="D178:F178"/>
    <mergeCell ref="D179:F179"/>
    <mergeCell ref="D180:F180"/>
    <mergeCell ref="D181:F181"/>
    <mergeCell ref="D182:F182"/>
  </mergeCells>
  <pageMargins left="0.7" right="0.7" top="0.75" bottom="0.75" header="0.3" footer="0.3"/>
  <pageSetup paperSize="9" scale="42" orientation="portrait" r:id="rId1"/>
  <rowBreaks count="3" manualBreakCount="3">
    <brk id="59" max="9" man="1"/>
    <brk id="113" max="16383" man="1"/>
    <brk id="149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AU30"/>
  <sheetViews>
    <sheetView showGridLines="0" zoomScale="55" zoomScaleNormal="55" zoomScaleSheetLayoutView="55" workbookViewId="0">
      <pane ySplit="3" topLeftCell="A4" activePane="bottomLeft" state="frozen"/>
      <selection pane="bottomLeft"/>
    </sheetView>
  </sheetViews>
  <sheetFormatPr defaultRowHeight="15.75"/>
  <cols>
    <col min="1" max="1" width="2.85546875" style="8" customWidth="1"/>
    <col min="2" max="2" width="37.5703125" style="8" customWidth="1"/>
    <col min="3" max="3" width="33.85546875" style="8" customWidth="1"/>
    <col min="4" max="4" width="22.28515625" style="8" customWidth="1"/>
    <col min="5" max="5" width="24.7109375" style="8" customWidth="1"/>
    <col min="6" max="6" width="13.7109375" style="8" customWidth="1"/>
    <col min="7" max="7" width="27.140625" style="8" customWidth="1"/>
    <col min="8" max="8" width="13.140625" style="30" customWidth="1"/>
    <col min="9" max="9" width="14" style="33" bestFit="1" customWidth="1"/>
    <col min="10" max="10" width="13.7109375" style="33" bestFit="1" customWidth="1"/>
    <col min="11" max="11" width="10.85546875" style="228" bestFit="1" customWidth="1"/>
    <col min="12" max="47" width="9.140625" style="110"/>
    <col min="48" max="16384" width="9.140625" style="8"/>
  </cols>
  <sheetData>
    <row r="1" spans="2:47" s="7" customFormat="1" ht="7.5" customHeight="1">
      <c r="B1" s="686"/>
      <c r="C1" s="686"/>
      <c r="D1" s="686"/>
      <c r="F1" s="50"/>
      <c r="G1" s="50"/>
      <c r="H1" s="51"/>
      <c r="I1" s="51"/>
      <c r="J1" s="50"/>
      <c r="K1" s="228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2:47" ht="15.75" customHeight="1">
      <c r="B2" s="64"/>
      <c r="C2" s="688"/>
      <c r="D2" s="689"/>
      <c r="E2" s="56"/>
      <c r="F2" s="690"/>
      <c r="G2" s="691"/>
      <c r="H2" s="889" t="s">
        <v>84</v>
      </c>
      <c r="I2" s="889"/>
      <c r="J2" s="890"/>
    </row>
    <row r="3" spans="2:47" ht="15" customHeight="1" thickBot="1">
      <c r="B3" s="65"/>
      <c r="C3" s="692"/>
      <c r="D3" s="693"/>
      <c r="E3" s="68"/>
      <c r="F3" s="694"/>
      <c r="G3" s="695"/>
      <c r="H3" s="696" t="s">
        <v>500</v>
      </c>
      <c r="I3" s="696" t="s">
        <v>501</v>
      </c>
      <c r="J3" s="696" t="s">
        <v>502</v>
      </c>
    </row>
    <row r="4" spans="2:47" s="58" customFormat="1" ht="6" customHeight="1">
      <c r="C4" s="697"/>
      <c r="D4" s="698"/>
      <c r="E4" s="61"/>
      <c r="F4" s="699"/>
      <c r="G4" s="700"/>
      <c r="H4" s="176"/>
      <c r="I4" s="176"/>
      <c r="J4" s="176"/>
      <c r="K4" s="228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2:47" s="9" customFormat="1" ht="39.75" customHeight="1">
      <c r="B5" s="891" t="s">
        <v>80</v>
      </c>
      <c r="C5" s="892"/>
      <c r="D5" s="892"/>
      <c r="E5" s="892"/>
      <c r="F5" s="892"/>
      <c r="G5" s="892"/>
      <c r="H5" s="892"/>
      <c r="I5" s="892"/>
      <c r="J5" s="892"/>
      <c r="K5" s="228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</row>
    <row r="6" spans="2:47" s="685" customFormat="1" ht="29.25" customHeight="1">
      <c r="B6" s="687" t="s">
        <v>0</v>
      </c>
      <c r="C6" s="687" t="s">
        <v>1007</v>
      </c>
      <c r="D6" s="893" t="s">
        <v>1</v>
      </c>
      <c r="E6" s="894"/>
      <c r="F6" s="894"/>
      <c r="G6" s="687" t="s">
        <v>5</v>
      </c>
      <c r="H6" s="895" t="s">
        <v>84</v>
      </c>
      <c r="I6" s="894"/>
      <c r="J6" s="894"/>
      <c r="K6" s="683"/>
      <c r="L6" s="684"/>
      <c r="M6" s="684"/>
      <c r="N6" s="684"/>
      <c r="O6" s="684"/>
      <c r="P6" s="684"/>
      <c r="Q6" s="684"/>
      <c r="R6" s="684"/>
      <c r="S6" s="684"/>
      <c r="T6" s="684"/>
      <c r="U6" s="684"/>
      <c r="V6" s="684"/>
      <c r="W6" s="684"/>
      <c r="X6" s="684"/>
      <c r="Y6" s="684"/>
      <c r="Z6" s="684"/>
      <c r="AA6" s="684"/>
      <c r="AB6" s="684"/>
      <c r="AC6" s="684"/>
      <c r="AD6" s="684"/>
      <c r="AE6" s="684"/>
      <c r="AF6" s="684"/>
      <c r="AG6" s="684"/>
      <c r="AH6" s="684"/>
      <c r="AI6" s="684"/>
      <c r="AJ6" s="684"/>
      <c r="AK6" s="684"/>
      <c r="AL6" s="684"/>
      <c r="AM6" s="684"/>
      <c r="AN6" s="684"/>
      <c r="AO6" s="684"/>
      <c r="AP6" s="684"/>
      <c r="AQ6" s="684"/>
      <c r="AR6" s="684"/>
      <c r="AS6" s="684"/>
      <c r="AT6" s="684"/>
      <c r="AU6" s="684"/>
    </row>
    <row r="7" spans="2:47" s="9" customFormat="1" ht="112.5" customHeight="1">
      <c r="B7" s="213" t="s">
        <v>149</v>
      </c>
      <c r="C7" s="242" t="s">
        <v>1011</v>
      </c>
      <c r="D7" s="854"/>
      <c r="E7" s="854"/>
      <c r="F7" s="854"/>
      <c r="G7" s="119" t="s">
        <v>83</v>
      </c>
      <c r="H7" s="426">
        <f t="shared" ref="H7:I22" si="0">ROUND(I7/0.9,0)</f>
        <v>2116</v>
      </c>
      <c r="I7" s="427">
        <f>ROUND(J7/0.9,0)</f>
        <v>1904</v>
      </c>
      <c r="J7" s="655">
        <v>1714</v>
      </c>
      <c r="K7" s="547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</row>
    <row r="8" spans="2:47" s="9" customFormat="1" ht="112.5" customHeight="1">
      <c r="B8" s="213" t="s">
        <v>150</v>
      </c>
      <c r="C8" s="242" t="s">
        <v>1011</v>
      </c>
      <c r="D8" s="854"/>
      <c r="E8" s="854"/>
      <c r="F8" s="854"/>
      <c r="G8" s="119" t="s">
        <v>83</v>
      </c>
      <c r="H8" s="426">
        <f t="shared" si="0"/>
        <v>2116</v>
      </c>
      <c r="I8" s="427">
        <f>ROUND(J8/0.9,0)</f>
        <v>1904</v>
      </c>
      <c r="J8" s="655">
        <v>1714</v>
      </c>
      <c r="K8" s="547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</row>
    <row r="9" spans="2:47" s="9" customFormat="1" ht="112.5" customHeight="1">
      <c r="B9" s="213" t="s">
        <v>916</v>
      </c>
      <c r="C9" s="242" t="s">
        <v>1011</v>
      </c>
      <c r="D9" s="854"/>
      <c r="E9" s="854"/>
      <c r="F9" s="854"/>
      <c r="G9" s="119" t="s">
        <v>83</v>
      </c>
      <c r="H9" s="426">
        <f>ROUND(I9/0.9,0)</f>
        <v>1427</v>
      </c>
      <c r="I9" s="427">
        <f>ROUND(J9/0.9,0)</f>
        <v>1284</v>
      </c>
      <c r="J9" s="655">
        <v>1156</v>
      </c>
      <c r="K9" s="547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</row>
    <row r="10" spans="2:47" s="9" customFormat="1" ht="118.5" customHeight="1">
      <c r="B10" s="213" t="s">
        <v>341</v>
      </c>
      <c r="C10" s="242" t="s">
        <v>1012</v>
      </c>
      <c r="D10" s="854"/>
      <c r="E10" s="854"/>
      <c r="F10" s="854"/>
      <c r="G10" s="119" t="s">
        <v>83</v>
      </c>
      <c r="H10" s="426">
        <f t="shared" si="0"/>
        <v>1201</v>
      </c>
      <c r="I10" s="427">
        <f t="shared" si="0"/>
        <v>1081</v>
      </c>
      <c r="J10" s="655">
        <v>973</v>
      </c>
      <c r="K10" s="547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2:47" s="9" customFormat="1" ht="112.5" customHeight="1">
      <c r="B11" s="213" t="s">
        <v>630</v>
      </c>
      <c r="C11" s="242" t="s">
        <v>1013</v>
      </c>
      <c r="D11" s="854"/>
      <c r="E11" s="854"/>
      <c r="F11" s="854"/>
      <c r="G11" s="119" t="s">
        <v>643</v>
      </c>
      <c r="H11" s="426">
        <f t="shared" si="0"/>
        <v>223</v>
      </c>
      <c r="I11" s="427">
        <f t="shared" si="0"/>
        <v>201</v>
      </c>
      <c r="J11" s="655">
        <v>181</v>
      </c>
      <c r="K11" s="547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</row>
    <row r="12" spans="2:47" s="9" customFormat="1" ht="112.5" customHeight="1">
      <c r="B12" s="213" t="s">
        <v>1008</v>
      </c>
      <c r="C12" s="242" t="s">
        <v>1013</v>
      </c>
      <c r="D12" s="854"/>
      <c r="E12" s="854"/>
      <c r="F12" s="854"/>
      <c r="G12" s="119" t="s">
        <v>339</v>
      </c>
      <c r="H12" s="426">
        <f t="shared" si="0"/>
        <v>357</v>
      </c>
      <c r="I12" s="427">
        <f t="shared" si="0"/>
        <v>321</v>
      </c>
      <c r="J12" s="655">
        <v>289</v>
      </c>
      <c r="K12" s="547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</row>
    <row r="13" spans="2:47" s="9" customFormat="1" ht="112.5" customHeight="1">
      <c r="B13" s="213" t="s">
        <v>631</v>
      </c>
      <c r="C13" s="242" t="s">
        <v>1012</v>
      </c>
      <c r="D13" s="854"/>
      <c r="E13" s="854"/>
      <c r="F13" s="854"/>
      <c r="G13" s="119" t="s">
        <v>79</v>
      </c>
      <c r="H13" s="426">
        <f t="shared" si="0"/>
        <v>558</v>
      </c>
      <c r="I13" s="427">
        <f t="shared" ref="I13:I18" si="1">ROUND(J13/0.9,0)</f>
        <v>502</v>
      </c>
      <c r="J13" s="655">
        <v>452</v>
      </c>
      <c r="K13" s="547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</row>
    <row r="14" spans="2:47" s="9" customFormat="1" ht="112.5" customHeight="1">
      <c r="B14" s="213" t="s">
        <v>632</v>
      </c>
      <c r="C14" s="242" t="s">
        <v>1011</v>
      </c>
      <c r="D14" s="854"/>
      <c r="E14" s="854"/>
      <c r="F14" s="854"/>
      <c r="G14" s="119" t="s">
        <v>633</v>
      </c>
      <c r="H14" s="426">
        <f t="shared" si="0"/>
        <v>663</v>
      </c>
      <c r="I14" s="427">
        <f t="shared" si="1"/>
        <v>597</v>
      </c>
      <c r="J14" s="655">
        <v>537</v>
      </c>
      <c r="K14" s="547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</row>
    <row r="15" spans="2:47" s="9" customFormat="1" ht="112.5" customHeight="1">
      <c r="B15" s="213" t="s">
        <v>640</v>
      </c>
      <c r="C15" s="242" t="s">
        <v>1011</v>
      </c>
      <c r="D15" s="854"/>
      <c r="E15" s="854"/>
      <c r="F15" s="854"/>
      <c r="G15" s="119" t="s">
        <v>633</v>
      </c>
      <c r="H15" s="426">
        <f t="shared" si="0"/>
        <v>793</v>
      </c>
      <c r="I15" s="427">
        <f t="shared" si="1"/>
        <v>714</v>
      </c>
      <c r="J15" s="655">
        <v>643</v>
      </c>
      <c r="K15" s="547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</row>
    <row r="16" spans="2:47" s="9" customFormat="1" ht="112.5" customHeight="1">
      <c r="B16" s="213" t="s">
        <v>634</v>
      </c>
      <c r="C16" s="242" t="s">
        <v>1011</v>
      </c>
      <c r="D16" s="854"/>
      <c r="E16" s="854"/>
      <c r="F16" s="854"/>
      <c r="G16" s="119" t="s">
        <v>83</v>
      </c>
      <c r="H16" s="426">
        <f>ROUND(I16/0.9,0)</f>
        <v>1071</v>
      </c>
      <c r="I16" s="427">
        <f t="shared" si="1"/>
        <v>964</v>
      </c>
      <c r="J16" s="655">
        <v>868</v>
      </c>
      <c r="K16" s="547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</row>
    <row r="17" spans="2:47" s="9" customFormat="1" ht="112.5" customHeight="1">
      <c r="B17" s="213" t="s">
        <v>917</v>
      </c>
      <c r="C17" s="242" t="s">
        <v>1011</v>
      </c>
      <c r="D17" s="854"/>
      <c r="E17" s="854"/>
      <c r="F17" s="854"/>
      <c r="G17" s="119" t="s">
        <v>83</v>
      </c>
      <c r="H17" s="426">
        <f t="shared" si="0"/>
        <v>1123</v>
      </c>
      <c r="I17" s="427">
        <f t="shared" si="1"/>
        <v>1011</v>
      </c>
      <c r="J17" s="655">
        <v>910</v>
      </c>
      <c r="K17" s="547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</row>
    <row r="18" spans="2:47" s="9" customFormat="1" ht="112.5" customHeight="1">
      <c r="B18" s="213" t="s">
        <v>1030</v>
      </c>
      <c r="C18" s="242" t="s">
        <v>1020</v>
      </c>
      <c r="D18" s="854"/>
      <c r="E18" s="854"/>
      <c r="F18" s="854"/>
      <c r="G18" s="119" t="s">
        <v>83</v>
      </c>
      <c r="H18" s="426">
        <f t="shared" si="0"/>
        <v>1222</v>
      </c>
      <c r="I18" s="427">
        <f t="shared" si="1"/>
        <v>1100</v>
      </c>
      <c r="J18" s="655">
        <v>990</v>
      </c>
      <c r="K18" s="547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</row>
    <row r="19" spans="2:47" s="9" customFormat="1" ht="112.5" customHeight="1">
      <c r="B19" s="213" t="s">
        <v>1009</v>
      </c>
      <c r="C19" s="242" t="s">
        <v>1021</v>
      </c>
      <c r="D19" s="854"/>
      <c r="E19" s="854"/>
      <c r="F19" s="854"/>
      <c r="G19" s="119" t="s">
        <v>83</v>
      </c>
      <c r="H19" s="426">
        <f t="shared" si="0"/>
        <v>1124</v>
      </c>
      <c r="I19" s="427">
        <f t="shared" si="0"/>
        <v>1012</v>
      </c>
      <c r="J19" s="655">
        <v>911</v>
      </c>
      <c r="K19" s="547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</row>
    <row r="20" spans="2:47" s="9" customFormat="1" ht="126" customHeight="1">
      <c r="B20" s="213" t="s">
        <v>134</v>
      </c>
      <c r="C20" s="242" t="s">
        <v>1011</v>
      </c>
      <c r="D20" s="854"/>
      <c r="E20" s="854"/>
      <c r="F20" s="854"/>
      <c r="G20" s="119" t="s">
        <v>83</v>
      </c>
      <c r="H20" s="426">
        <f t="shared" si="0"/>
        <v>1916</v>
      </c>
      <c r="I20" s="427">
        <f>ROUND(J20/0.9,0)</f>
        <v>1724</v>
      </c>
      <c r="J20" s="655">
        <v>1552</v>
      </c>
      <c r="K20" s="547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</row>
    <row r="21" spans="2:47" s="194" customFormat="1" ht="114.75" customHeight="1">
      <c r="B21" s="213" t="s">
        <v>635</v>
      </c>
      <c r="C21" s="242" t="s">
        <v>1014</v>
      </c>
      <c r="D21" s="855"/>
      <c r="E21" s="856"/>
      <c r="F21" s="857"/>
      <c r="G21" s="119" t="s">
        <v>83</v>
      </c>
      <c r="H21" s="426">
        <f>ROUND(I21/0.9,0)</f>
        <v>618</v>
      </c>
      <c r="I21" s="427">
        <f>ROUND(J21/0.9,0)</f>
        <v>556</v>
      </c>
      <c r="J21" s="655">
        <v>500</v>
      </c>
      <c r="K21" s="547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</row>
    <row r="22" spans="2:47" s="194" customFormat="1" ht="122.25" customHeight="1">
      <c r="B22" s="213" t="s">
        <v>635</v>
      </c>
      <c r="C22" s="242" t="s">
        <v>1022</v>
      </c>
      <c r="D22" s="855"/>
      <c r="E22" s="856"/>
      <c r="F22" s="857"/>
      <c r="G22" s="119" t="s">
        <v>636</v>
      </c>
      <c r="H22" s="426">
        <f t="shared" si="0"/>
        <v>727</v>
      </c>
      <c r="I22" s="427">
        <f>ROUND(J22/0.9,0)</f>
        <v>654</v>
      </c>
      <c r="J22" s="655">
        <v>589</v>
      </c>
      <c r="K22" s="547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</row>
    <row r="23" spans="2:47" s="194" customFormat="1" ht="114.75" customHeight="1">
      <c r="B23" s="213" t="s">
        <v>918</v>
      </c>
      <c r="C23" s="242" t="s">
        <v>1014</v>
      </c>
      <c r="D23" s="855"/>
      <c r="E23" s="856"/>
      <c r="F23" s="857"/>
      <c r="G23" s="119" t="s">
        <v>83</v>
      </c>
      <c r="H23" s="426">
        <f>ROUND(I23/0.9,0)</f>
        <v>767</v>
      </c>
      <c r="I23" s="427">
        <f>ROUND(J23/0.9,0)</f>
        <v>690</v>
      </c>
      <c r="J23" s="655">
        <v>621</v>
      </c>
      <c r="K23" s="547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</row>
    <row r="24" spans="2:47" s="194" customFormat="1" ht="45.75" customHeight="1">
      <c r="B24" s="886" t="s">
        <v>637</v>
      </c>
      <c r="C24" s="887"/>
      <c r="D24" s="887"/>
      <c r="E24" s="887"/>
      <c r="F24" s="887"/>
      <c r="G24" s="887"/>
      <c r="H24" s="887"/>
      <c r="I24" s="887"/>
      <c r="J24" s="888"/>
      <c r="K24" s="228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</row>
    <row r="25" spans="2:47" ht="99" customHeight="1">
      <c r="B25" s="213" t="s">
        <v>346</v>
      </c>
      <c r="C25" s="242" t="s">
        <v>1012</v>
      </c>
      <c r="D25" s="854"/>
      <c r="E25" s="854"/>
      <c r="F25" s="854"/>
      <c r="G25" s="119" t="s">
        <v>339</v>
      </c>
      <c r="H25" s="426">
        <f t="shared" ref="H25:I29" si="2">ROUND(I25/0.9,0)</f>
        <v>171</v>
      </c>
      <c r="I25" s="427">
        <f t="shared" si="2"/>
        <v>154</v>
      </c>
      <c r="J25" s="655">
        <v>139</v>
      </c>
      <c r="K25" s="547"/>
    </row>
    <row r="26" spans="2:47" ht="121.5" customHeight="1">
      <c r="B26" s="213" t="s">
        <v>340</v>
      </c>
      <c r="C26" s="242" t="s">
        <v>1015</v>
      </c>
      <c r="D26" s="855"/>
      <c r="E26" s="856"/>
      <c r="F26" s="857"/>
      <c r="G26" s="119" t="s">
        <v>83</v>
      </c>
      <c r="H26" s="426">
        <f t="shared" si="2"/>
        <v>462</v>
      </c>
      <c r="I26" s="427">
        <f t="shared" si="2"/>
        <v>416</v>
      </c>
      <c r="J26" s="655">
        <v>374</v>
      </c>
      <c r="K26" s="547"/>
    </row>
    <row r="27" spans="2:47" ht="132" customHeight="1">
      <c r="B27" s="213" t="s">
        <v>638</v>
      </c>
      <c r="C27" s="242" t="s">
        <v>1016</v>
      </c>
      <c r="D27" s="855"/>
      <c r="E27" s="856"/>
      <c r="F27" s="857"/>
      <c r="G27" s="119" t="s">
        <v>83</v>
      </c>
      <c r="H27" s="426">
        <f t="shared" si="2"/>
        <v>489</v>
      </c>
      <c r="I27" s="427">
        <f>ROUND(J27/0.9,0)</f>
        <v>440</v>
      </c>
      <c r="J27" s="655">
        <v>396</v>
      </c>
      <c r="K27" s="547"/>
    </row>
    <row r="28" spans="2:47" ht="138.75" customHeight="1">
      <c r="B28" s="213" t="s">
        <v>331</v>
      </c>
      <c r="C28" s="242" t="s">
        <v>1017</v>
      </c>
      <c r="D28" s="855"/>
      <c r="E28" s="856"/>
      <c r="F28" s="857"/>
      <c r="G28" s="119" t="s">
        <v>330</v>
      </c>
      <c r="H28" s="426">
        <f t="shared" si="2"/>
        <v>1208</v>
      </c>
      <c r="I28" s="427">
        <f>ROUND(J28/0.9,0)</f>
        <v>1087</v>
      </c>
      <c r="J28" s="655">
        <v>978</v>
      </c>
      <c r="K28" s="547"/>
    </row>
    <row r="29" spans="2:47" ht="138.75" customHeight="1">
      <c r="B29" s="213" t="s">
        <v>1010</v>
      </c>
      <c r="C29" s="242" t="s">
        <v>1018</v>
      </c>
      <c r="D29" s="854"/>
      <c r="E29" s="854"/>
      <c r="F29" s="854"/>
      <c r="G29" s="243" t="s">
        <v>639</v>
      </c>
      <c r="H29" s="426">
        <f t="shared" si="2"/>
        <v>1124</v>
      </c>
      <c r="I29" s="427">
        <f t="shared" si="2"/>
        <v>1012</v>
      </c>
      <c r="J29" s="428">
        <v>911</v>
      </c>
      <c r="K29" s="547"/>
    </row>
    <row r="30" spans="2:47" ht="138.75" customHeight="1">
      <c r="B30" s="213" t="s">
        <v>919</v>
      </c>
      <c r="C30" s="242" t="s">
        <v>1019</v>
      </c>
      <c r="D30" s="854"/>
      <c r="E30" s="854"/>
      <c r="F30" s="854"/>
      <c r="G30" s="243" t="s">
        <v>920</v>
      </c>
      <c r="H30" s="426">
        <f>ROUND(I30/0.9,0)</f>
        <v>1124</v>
      </c>
      <c r="I30" s="427">
        <f>ROUND(J30/0.9,0)</f>
        <v>1012</v>
      </c>
      <c r="J30" s="428">
        <v>911</v>
      </c>
      <c r="K30" s="547"/>
    </row>
  </sheetData>
  <mergeCells count="28">
    <mergeCell ref="H2:J2"/>
    <mergeCell ref="D17:F17"/>
    <mergeCell ref="B5:J5"/>
    <mergeCell ref="D6:F6"/>
    <mergeCell ref="H6:J6"/>
    <mergeCell ref="D7:F7"/>
    <mergeCell ref="D8:F8"/>
    <mergeCell ref="D10:F10"/>
    <mergeCell ref="D11:F11"/>
    <mergeCell ref="D12:F12"/>
    <mergeCell ref="D13:F13"/>
    <mergeCell ref="D14:F14"/>
    <mergeCell ref="D9:F9"/>
    <mergeCell ref="D16:F16"/>
    <mergeCell ref="D21:F21"/>
    <mergeCell ref="D30:F30"/>
    <mergeCell ref="D15:F15"/>
    <mergeCell ref="D25:F25"/>
    <mergeCell ref="D18:F18"/>
    <mergeCell ref="D19:F19"/>
    <mergeCell ref="D20:F20"/>
    <mergeCell ref="D23:F23"/>
    <mergeCell ref="D22:F22"/>
    <mergeCell ref="B24:J24"/>
    <mergeCell ref="D26:F26"/>
    <mergeCell ref="D27:F27"/>
    <mergeCell ref="D28:F28"/>
    <mergeCell ref="D29:F29"/>
  </mergeCells>
  <pageMargins left="0.7" right="0.7" top="0.75" bottom="0.75" header="0.3" footer="0.3"/>
  <pageSetup paperSize="9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AU269"/>
  <sheetViews>
    <sheetView showGridLines="0" zoomScale="55" zoomScaleNormal="55" workbookViewId="0">
      <pane ySplit="3" topLeftCell="A4" activePane="bottomLeft" state="frozen"/>
      <selection pane="bottomLeft"/>
    </sheetView>
  </sheetViews>
  <sheetFormatPr defaultRowHeight="15.75"/>
  <cols>
    <col min="1" max="1" width="2.85546875" style="8" customWidth="1"/>
    <col min="2" max="2" width="37.5703125" style="40" customWidth="1"/>
    <col min="3" max="3" width="18.7109375" style="8" customWidth="1"/>
    <col min="4" max="4" width="22.28515625" style="8" customWidth="1"/>
    <col min="5" max="5" width="24.7109375" style="8" customWidth="1"/>
    <col min="6" max="6" width="13.7109375" style="8" customWidth="1"/>
    <col min="7" max="7" width="25.140625" style="8" customWidth="1"/>
    <col min="8" max="8" width="13.140625" style="30" customWidth="1"/>
    <col min="9" max="9" width="14" style="33" bestFit="1" customWidth="1"/>
    <col min="10" max="10" width="17.140625" style="33" customWidth="1"/>
    <col min="11" max="47" width="9.140625" style="110"/>
    <col min="48" max="16384" width="9.140625" style="8"/>
  </cols>
  <sheetData>
    <row r="1" spans="2:47" s="7" customFormat="1" ht="7.5" customHeight="1">
      <c r="B1" s="52"/>
      <c r="C1" s="52"/>
      <c r="D1" s="52"/>
      <c r="F1" s="50"/>
      <c r="G1" s="50"/>
      <c r="H1" s="51"/>
      <c r="I1" s="51"/>
      <c r="J1" s="5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2:47" ht="15.75" customHeight="1">
      <c r="B2" s="64"/>
      <c r="C2" s="54"/>
      <c r="D2" s="55"/>
      <c r="E2" s="56"/>
      <c r="F2" s="200"/>
      <c r="G2" s="57"/>
      <c r="H2" s="819" t="s">
        <v>84</v>
      </c>
      <c r="I2" s="819"/>
      <c r="J2" s="820"/>
    </row>
    <row r="3" spans="2:47" ht="15" customHeight="1" thickBot="1">
      <c r="B3" s="65"/>
      <c r="C3" s="66"/>
      <c r="D3" s="67"/>
      <c r="E3" s="68"/>
      <c r="F3" s="69"/>
      <c r="G3" s="70"/>
      <c r="H3" s="175" t="s">
        <v>500</v>
      </c>
      <c r="I3" s="175" t="s">
        <v>501</v>
      </c>
      <c r="J3" s="175" t="s">
        <v>502</v>
      </c>
    </row>
    <row r="4" spans="2:47" s="58" customFormat="1" ht="6" customHeight="1" thickBot="1">
      <c r="C4" s="59"/>
      <c r="D4" s="60"/>
      <c r="E4" s="61"/>
      <c r="F4" s="62"/>
      <c r="G4" s="63"/>
      <c r="H4" s="176"/>
      <c r="I4" s="176"/>
      <c r="J4" s="17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2:47" s="194" customFormat="1" ht="52.5" customHeight="1">
      <c r="B5" s="897" t="s">
        <v>396</v>
      </c>
      <c r="C5" s="898"/>
      <c r="D5" s="898"/>
      <c r="E5" s="898"/>
      <c r="F5" s="898"/>
      <c r="G5" s="898"/>
      <c r="H5" s="898"/>
      <c r="I5" s="898"/>
      <c r="J5" s="898"/>
    </row>
    <row r="6" spans="2:47" s="15" customFormat="1" ht="22.5" customHeight="1">
      <c r="B6" s="687" t="s">
        <v>0</v>
      </c>
      <c r="C6" s="893" t="s">
        <v>1</v>
      </c>
      <c r="D6" s="893"/>
      <c r="E6" s="893"/>
      <c r="F6" s="687" t="s">
        <v>146</v>
      </c>
      <c r="G6" s="701" t="s">
        <v>147</v>
      </c>
      <c r="H6" s="896" t="s">
        <v>351</v>
      </c>
      <c r="I6" s="896"/>
      <c r="J6" s="896"/>
    </row>
    <row r="7" spans="2:47" s="194" customFormat="1" ht="106.5" customHeight="1">
      <c r="B7" s="614" t="s">
        <v>352</v>
      </c>
      <c r="C7" s="154"/>
      <c r="D7" s="120"/>
      <c r="E7" s="154"/>
      <c r="F7" s="154"/>
      <c r="G7" s="119" t="s">
        <v>1023</v>
      </c>
      <c r="H7" s="204">
        <f>ROUND(I7/0.9,0)</f>
        <v>331</v>
      </c>
      <c r="I7" s="203">
        <f>ROUND(J7/0.9,0)</f>
        <v>298</v>
      </c>
      <c r="J7" s="14">
        <v>268</v>
      </c>
      <c r="K7" s="547"/>
    </row>
    <row r="8" spans="2:47" s="194" customFormat="1" ht="120.75" customHeight="1">
      <c r="B8" s="702" t="s">
        <v>353</v>
      </c>
      <c r="C8" s="195"/>
      <c r="D8" s="195"/>
      <c r="E8" s="195"/>
      <c r="F8" s="195"/>
      <c r="G8" s="119" t="s">
        <v>359</v>
      </c>
      <c r="H8" s="204">
        <f>ROUND(I8/0.9,0)</f>
        <v>674</v>
      </c>
      <c r="I8" s="203">
        <f t="shared" ref="I8:I16" si="0">ROUND(J8/0.9,0)</f>
        <v>607</v>
      </c>
      <c r="J8" s="14">
        <v>546</v>
      </c>
    </row>
    <row r="9" spans="2:47" s="194" customFormat="1" ht="105" customHeight="1">
      <c r="B9" s="614" t="s">
        <v>354</v>
      </c>
      <c r="C9" s="154"/>
      <c r="D9" s="120"/>
      <c r="E9" s="154"/>
      <c r="F9" s="154"/>
      <c r="G9" s="119" t="s">
        <v>1024</v>
      </c>
      <c r="H9" s="204">
        <f>ROUND(I9/0.9,0)</f>
        <v>424</v>
      </c>
      <c r="I9" s="203">
        <f t="shared" si="0"/>
        <v>382</v>
      </c>
      <c r="J9" s="14">
        <v>344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</row>
    <row r="10" spans="2:47" s="194" customFormat="1" ht="105" customHeight="1">
      <c r="B10" s="614" t="s">
        <v>355</v>
      </c>
      <c r="C10" s="154"/>
      <c r="D10" s="120"/>
      <c r="E10" s="154"/>
      <c r="F10" s="154"/>
      <c r="G10" s="119" t="s">
        <v>1025</v>
      </c>
      <c r="H10" s="204">
        <f t="shared" ref="H10:H16" si="1">ROUND(I10/0.9,0)</f>
        <v>424</v>
      </c>
      <c r="I10" s="203">
        <f t="shared" si="0"/>
        <v>382</v>
      </c>
      <c r="J10" s="14">
        <v>344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</row>
    <row r="11" spans="2:47" ht="107.25" customHeight="1">
      <c r="B11" s="702" t="s">
        <v>595</v>
      </c>
      <c r="C11" s="154"/>
      <c r="D11" s="120"/>
      <c r="E11" s="154"/>
      <c r="F11" s="154"/>
      <c r="G11" s="119" t="s">
        <v>1026</v>
      </c>
      <c r="H11" s="225">
        <f t="shared" si="1"/>
        <v>702</v>
      </c>
      <c r="I11" s="224">
        <f t="shared" si="0"/>
        <v>632</v>
      </c>
      <c r="J11" s="14">
        <v>569</v>
      </c>
      <c r="K11" s="194"/>
    </row>
    <row r="12" spans="2:47" ht="107.25" customHeight="1">
      <c r="B12" s="702" t="s">
        <v>596</v>
      </c>
      <c r="C12" s="154"/>
      <c r="D12" s="120"/>
      <c r="E12" s="154"/>
      <c r="F12" s="154"/>
      <c r="G12" s="119" t="s">
        <v>1027</v>
      </c>
      <c r="H12" s="225">
        <f t="shared" si="1"/>
        <v>469</v>
      </c>
      <c r="I12" s="224">
        <f t="shared" si="0"/>
        <v>422</v>
      </c>
      <c r="J12" s="14">
        <v>380</v>
      </c>
      <c r="K12" s="194"/>
    </row>
    <row r="13" spans="2:47" ht="107.25" customHeight="1">
      <c r="B13" s="702" t="s">
        <v>597</v>
      </c>
      <c r="C13" s="154"/>
      <c r="D13" s="120"/>
      <c r="E13" s="154"/>
      <c r="F13" s="154"/>
      <c r="G13" s="119" t="s">
        <v>1028</v>
      </c>
      <c r="H13" s="225">
        <f t="shared" si="1"/>
        <v>938</v>
      </c>
      <c r="I13" s="224">
        <f t="shared" si="0"/>
        <v>844</v>
      </c>
      <c r="J13" s="14">
        <v>760</v>
      </c>
      <c r="K13" s="194"/>
    </row>
    <row r="14" spans="2:47" ht="107.25" customHeight="1">
      <c r="B14" s="702" t="s">
        <v>598</v>
      </c>
      <c r="C14" s="154"/>
      <c r="D14" s="120"/>
      <c r="E14" s="154"/>
      <c r="F14" s="154"/>
      <c r="G14" s="119" t="s">
        <v>1029</v>
      </c>
      <c r="H14" s="225">
        <f t="shared" si="1"/>
        <v>620</v>
      </c>
      <c r="I14" s="224">
        <f t="shared" si="0"/>
        <v>558</v>
      </c>
      <c r="J14" s="14">
        <v>502</v>
      </c>
      <c r="K14" s="194"/>
    </row>
    <row r="15" spans="2:47" ht="107.25" customHeight="1">
      <c r="B15" s="702" t="s">
        <v>996</v>
      </c>
      <c r="C15" s="154"/>
      <c r="D15" s="120"/>
      <c r="E15" s="154"/>
      <c r="F15" s="154"/>
      <c r="G15" s="119">
        <v>2000</v>
      </c>
      <c r="H15" s="247">
        <f>ROUND(I15/0.9,0)</f>
        <v>938</v>
      </c>
      <c r="I15" s="246">
        <f>ROUND(J15/0.9,0)</f>
        <v>844</v>
      </c>
      <c r="J15" s="14">
        <v>760</v>
      </c>
      <c r="K15" s="194"/>
    </row>
    <row r="16" spans="2:47" ht="135" customHeight="1">
      <c r="B16" s="702" t="s">
        <v>599</v>
      </c>
      <c r="C16" s="154"/>
      <c r="D16" s="120"/>
      <c r="E16" s="154"/>
      <c r="F16" s="154"/>
      <c r="G16" s="119">
        <v>2000</v>
      </c>
      <c r="H16" s="225">
        <f t="shared" si="1"/>
        <v>1758</v>
      </c>
      <c r="I16" s="224">
        <f t="shared" si="0"/>
        <v>1582</v>
      </c>
      <c r="J16" s="14">
        <v>1424</v>
      </c>
      <c r="K16" s="194"/>
    </row>
    <row r="17" spans="2:47" s="194" customFormat="1" ht="33" customHeight="1">
      <c r="B17" s="860" t="s">
        <v>181</v>
      </c>
      <c r="C17" s="861"/>
      <c r="D17" s="861"/>
      <c r="E17" s="861"/>
      <c r="F17" s="861"/>
      <c r="G17" s="861"/>
      <c r="H17" s="861"/>
      <c r="I17" s="861"/>
      <c r="J17" s="861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</row>
    <row r="18" spans="2:47" s="194" customFormat="1" ht="28.5" customHeight="1">
      <c r="B18" s="611" t="s">
        <v>0</v>
      </c>
      <c r="C18" s="821" t="s">
        <v>1</v>
      </c>
      <c r="D18" s="821"/>
      <c r="E18" s="821" t="s">
        <v>146</v>
      </c>
      <c r="F18" s="821"/>
      <c r="G18" s="708" t="s">
        <v>147</v>
      </c>
      <c r="H18" s="822" t="s">
        <v>411</v>
      </c>
      <c r="I18" s="822"/>
      <c r="J18" s="822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</row>
    <row r="19" spans="2:47" s="194" customFormat="1" ht="51" customHeight="1">
      <c r="B19" s="707" t="s">
        <v>356</v>
      </c>
      <c r="C19" s="786"/>
      <c r="D19" s="899"/>
      <c r="E19" s="899"/>
      <c r="F19" s="787"/>
      <c r="G19" s="612">
        <v>2000</v>
      </c>
      <c r="H19" s="144">
        <f t="shared" ref="H19:I24" si="2">ROUND(I19/0.9,0)</f>
        <v>484</v>
      </c>
      <c r="I19" s="145">
        <f t="shared" si="2"/>
        <v>436</v>
      </c>
      <c r="J19" s="476">
        <v>392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</row>
    <row r="20" spans="2:47" s="194" customFormat="1" ht="30.75" customHeight="1">
      <c r="B20" s="703" t="s">
        <v>357</v>
      </c>
      <c r="C20" s="786"/>
      <c r="D20" s="899"/>
      <c r="E20" s="899"/>
      <c r="F20" s="787"/>
      <c r="G20" s="119" t="s">
        <v>347</v>
      </c>
      <c r="H20" s="204">
        <f t="shared" si="2"/>
        <v>57</v>
      </c>
      <c r="I20" s="203">
        <f t="shared" si="2"/>
        <v>51</v>
      </c>
      <c r="J20" s="125">
        <v>46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</row>
    <row r="21" spans="2:47" s="194" customFormat="1" ht="30.75" customHeight="1" thickBot="1">
      <c r="B21" s="704" t="s">
        <v>358</v>
      </c>
      <c r="C21" s="900"/>
      <c r="D21" s="901"/>
      <c r="E21" s="901"/>
      <c r="F21" s="902"/>
      <c r="G21" s="126" t="s">
        <v>347</v>
      </c>
      <c r="H21" s="127">
        <f t="shared" si="2"/>
        <v>29</v>
      </c>
      <c r="I21" s="128">
        <f t="shared" si="2"/>
        <v>26</v>
      </c>
      <c r="J21" s="129">
        <v>23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</row>
    <row r="22" spans="2:47" s="194" customFormat="1" ht="98.25" customHeight="1" thickBot="1">
      <c r="B22" s="705" t="s">
        <v>263</v>
      </c>
      <c r="C22" s="903"/>
      <c r="D22" s="903"/>
      <c r="E22" s="903"/>
      <c r="F22" s="903"/>
      <c r="G22" s="197">
        <v>2000</v>
      </c>
      <c r="H22" s="121">
        <f t="shared" si="2"/>
        <v>264</v>
      </c>
      <c r="I22" s="122">
        <f t="shared" si="2"/>
        <v>238</v>
      </c>
      <c r="J22" s="123">
        <v>214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</row>
    <row r="23" spans="2:47" s="194" customFormat="1" ht="104.25" customHeight="1">
      <c r="B23" s="705" t="s">
        <v>182</v>
      </c>
      <c r="C23" s="904"/>
      <c r="D23" s="905"/>
      <c r="E23" s="905"/>
      <c r="F23" s="906"/>
      <c r="G23" s="593" t="s">
        <v>148</v>
      </c>
      <c r="H23" s="121">
        <f t="shared" si="2"/>
        <v>424</v>
      </c>
      <c r="I23" s="122">
        <f t="shared" si="2"/>
        <v>382</v>
      </c>
      <c r="J23" s="123">
        <v>344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</row>
    <row r="24" spans="2:47" s="194" customFormat="1" ht="32.25" customHeight="1" thickBot="1">
      <c r="B24" s="706" t="s">
        <v>183</v>
      </c>
      <c r="C24" s="907"/>
      <c r="D24" s="908"/>
      <c r="E24" s="908"/>
      <c r="F24" s="909"/>
      <c r="G24" s="126"/>
      <c r="H24" s="127">
        <f t="shared" si="2"/>
        <v>52</v>
      </c>
      <c r="I24" s="128">
        <f t="shared" si="2"/>
        <v>47</v>
      </c>
      <c r="J24" s="129">
        <v>42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</row>
    <row r="267" spans="2:10">
      <c r="B267" s="8"/>
      <c r="H267" s="8"/>
      <c r="I267" s="8"/>
      <c r="J267" s="8"/>
    </row>
    <row r="268" spans="2:10">
      <c r="B268" s="8"/>
      <c r="H268" s="8"/>
      <c r="I268" s="8"/>
      <c r="J268" s="8"/>
    </row>
    <row r="269" spans="2:10">
      <c r="B269" s="8"/>
      <c r="H269" s="8"/>
      <c r="I269" s="8"/>
      <c r="J269" s="8"/>
    </row>
  </sheetData>
  <mergeCells count="12">
    <mergeCell ref="C22:F22"/>
    <mergeCell ref="C23:F23"/>
    <mergeCell ref="C24:F24"/>
    <mergeCell ref="B17:J17"/>
    <mergeCell ref="H18:J18"/>
    <mergeCell ref="C18:D18"/>
    <mergeCell ref="E18:F18"/>
    <mergeCell ref="H6:J6"/>
    <mergeCell ref="H2:J2"/>
    <mergeCell ref="B5:J5"/>
    <mergeCell ref="C6:E6"/>
    <mergeCell ref="C19:F21"/>
  </mergeCells>
  <pageMargins left="0.7" right="0.7" top="0.75" bottom="0.75" header="0.3" footer="0.3"/>
  <pageSetup paperSize="9" scale="4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66FFCC"/>
  </sheetPr>
  <dimension ref="A1:AT30"/>
  <sheetViews>
    <sheetView showGridLines="0" zoomScale="70" zoomScaleNormal="70" workbookViewId="0">
      <pane ySplit="2" topLeftCell="A3" activePane="bottomLeft" state="frozen"/>
      <selection pane="bottomLeft" activeCell="K8" sqref="K8"/>
    </sheetView>
  </sheetViews>
  <sheetFormatPr defaultRowHeight="15.75"/>
  <cols>
    <col min="1" max="1" width="2.85546875" style="8" customWidth="1"/>
    <col min="2" max="2" width="40.28515625" style="40" customWidth="1"/>
    <col min="3" max="3" width="18.7109375" style="8" customWidth="1"/>
    <col min="4" max="4" width="23.85546875" style="8" customWidth="1"/>
    <col min="5" max="5" width="24.7109375" style="8" customWidth="1"/>
    <col min="6" max="6" width="13.7109375" style="8" customWidth="1"/>
    <col min="7" max="7" width="22" style="8" customWidth="1"/>
    <col min="8" max="8" width="13.140625" style="30" customWidth="1"/>
    <col min="9" max="9" width="14" style="33" bestFit="1" customWidth="1"/>
    <col min="10" max="10" width="13.7109375" style="33" bestFit="1" customWidth="1"/>
    <col min="11" max="11" width="10.7109375" style="110" bestFit="1" customWidth="1"/>
    <col min="12" max="46" width="9.140625" style="110"/>
    <col min="47" max="16384" width="9.140625" style="8"/>
  </cols>
  <sheetData>
    <row r="1" spans="2:46" ht="15.75" customHeight="1">
      <c r="B1" s="64"/>
      <c r="C1" s="54"/>
      <c r="D1" s="55"/>
      <c r="E1" s="56"/>
      <c r="F1" s="200"/>
      <c r="G1" s="57"/>
      <c r="H1" s="819" t="s">
        <v>84</v>
      </c>
      <c r="I1" s="819"/>
      <c r="J1" s="820"/>
    </row>
    <row r="2" spans="2:46" ht="15.75" customHeight="1" thickBot="1">
      <c r="B2" s="65"/>
      <c r="C2" s="66"/>
      <c r="D2" s="67"/>
      <c r="E2" s="68"/>
      <c r="F2" s="69"/>
      <c r="G2" s="70"/>
      <c r="H2" s="175" t="s">
        <v>500</v>
      </c>
      <c r="I2" s="175" t="s">
        <v>501</v>
      </c>
      <c r="J2" s="175" t="s">
        <v>502</v>
      </c>
    </row>
    <row r="3" spans="2:46" s="58" customFormat="1" ht="6" customHeight="1">
      <c r="C3" s="59"/>
      <c r="D3" s="60"/>
      <c r="E3" s="61"/>
      <c r="F3" s="62"/>
      <c r="G3" s="63"/>
      <c r="H3" s="176"/>
      <c r="I3" s="176"/>
      <c r="J3" s="176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</row>
    <row r="4" spans="2:46" s="194" customFormat="1" ht="23.25" customHeight="1">
      <c r="B4" s="841" t="s">
        <v>249</v>
      </c>
      <c r="C4" s="842"/>
      <c r="D4" s="842"/>
      <c r="E4" s="842"/>
      <c r="F4" s="842"/>
      <c r="G4" s="842"/>
      <c r="H4" s="842"/>
      <c r="I4" s="842"/>
      <c r="J4" s="877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</row>
    <row r="5" spans="2:46" s="194" customFormat="1" ht="53.25" customHeight="1">
      <c r="B5" s="614" t="s">
        <v>124</v>
      </c>
      <c r="C5" s="119"/>
      <c r="D5" s="230" t="s">
        <v>22</v>
      </c>
      <c r="E5" s="119" t="s">
        <v>66</v>
      </c>
      <c r="F5" s="119" t="s">
        <v>67</v>
      </c>
      <c r="G5" s="119" t="s">
        <v>68</v>
      </c>
      <c r="H5" s="204">
        <f t="shared" ref="H5:I10" si="0">ROUND(I5/0.9,0)</f>
        <v>470</v>
      </c>
      <c r="I5" s="203">
        <f t="shared" si="0"/>
        <v>423</v>
      </c>
      <c r="J5" s="14">
        <v>381</v>
      </c>
      <c r="K5" s="547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</row>
    <row r="6" spans="2:46" s="194" customFormat="1" ht="53.25" customHeight="1">
      <c r="B6" s="614" t="s">
        <v>125</v>
      </c>
      <c r="C6" s="119"/>
      <c r="D6" s="230" t="s">
        <v>22</v>
      </c>
      <c r="E6" s="119" t="s">
        <v>66</v>
      </c>
      <c r="F6" s="119" t="s">
        <v>71</v>
      </c>
      <c r="G6" s="119" t="s">
        <v>69</v>
      </c>
      <c r="H6" s="204">
        <f t="shared" si="0"/>
        <v>914</v>
      </c>
      <c r="I6" s="203">
        <f t="shared" si="0"/>
        <v>823</v>
      </c>
      <c r="J6" s="14">
        <v>741</v>
      </c>
      <c r="K6" s="547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</row>
    <row r="7" spans="2:46" s="194" customFormat="1" ht="80.25" customHeight="1">
      <c r="B7" s="614" t="s">
        <v>126</v>
      </c>
      <c r="C7" s="119"/>
      <c r="D7" s="230" t="s">
        <v>22</v>
      </c>
      <c r="E7" s="119" t="s">
        <v>66</v>
      </c>
      <c r="F7" s="119" t="s">
        <v>73</v>
      </c>
      <c r="G7" s="119" t="s">
        <v>222</v>
      </c>
      <c r="H7" s="204">
        <f t="shared" si="0"/>
        <v>1307</v>
      </c>
      <c r="I7" s="203">
        <f t="shared" si="0"/>
        <v>1176</v>
      </c>
      <c r="J7" s="14">
        <v>1058</v>
      </c>
      <c r="K7" s="547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</row>
    <row r="8" spans="2:46" s="194" customFormat="1" ht="78" customHeight="1">
      <c r="B8" s="614" t="s">
        <v>127</v>
      </c>
      <c r="C8" s="119"/>
      <c r="D8" s="230" t="s">
        <v>22</v>
      </c>
      <c r="E8" s="119" t="s">
        <v>66</v>
      </c>
      <c r="F8" s="119" t="s">
        <v>75</v>
      </c>
      <c r="G8" s="119" t="s">
        <v>76</v>
      </c>
      <c r="H8" s="204">
        <f t="shared" si="0"/>
        <v>1742</v>
      </c>
      <c r="I8" s="203">
        <f t="shared" si="0"/>
        <v>1568</v>
      </c>
      <c r="J8" s="14">
        <v>1411</v>
      </c>
      <c r="K8" s="547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</row>
    <row r="9" spans="2:46" s="15" customFormat="1" ht="77.25" customHeight="1">
      <c r="B9" s="614" t="s">
        <v>130</v>
      </c>
      <c r="C9" s="119"/>
      <c r="D9" s="230" t="s">
        <v>22</v>
      </c>
      <c r="E9" s="119" t="s">
        <v>66</v>
      </c>
      <c r="F9" s="119" t="s">
        <v>131</v>
      </c>
      <c r="G9" s="119" t="s">
        <v>76</v>
      </c>
      <c r="H9" s="204">
        <f t="shared" si="0"/>
        <v>3268</v>
      </c>
      <c r="I9" s="203">
        <f t="shared" si="0"/>
        <v>2941</v>
      </c>
      <c r="J9" s="14">
        <v>2647</v>
      </c>
      <c r="K9" s="547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</row>
    <row r="10" spans="2:46" s="194" customFormat="1" ht="77.25" customHeight="1">
      <c r="B10" s="614" t="s">
        <v>128</v>
      </c>
      <c r="C10" s="119"/>
      <c r="D10" s="230" t="s">
        <v>22</v>
      </c>
      <c r="E10" s="119" t="s">
        <v>66</v>
      </c>
      <c r="F10" s="119" t="s">
        <v>77</v>
      </c>
      <c r="G10" s="119" t="s">
        <v>78</v>
      </c>
      <c r="H10" s="204">
        <f t="shared" si="0"/>
        <v>4966</v>
      </c>
      <c r="I10" s="203">
        <f t="shared" si="0"/>
        <v>4469</v>
      </c>
      <c r="J10" s="14">
        <v>4022</v>
      </c>
      <c r="K10" s="547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</row>
    <row r="11" spans="2:46" s="194" customFormat="1" ht="27.75" customHeight="1">
      <c r="B11" s="841" t="s">
        <v>250</v>
      </c>
      <c r="C11" s="842"/>
      <c r="D11" s="842"/>
      <c r="E11" s="842"/>
      <c r="F11" s="842"/>
      <c r="G11" s="842"/>
      <c r="H11" s="842"/>
      <c r="I11" s="842"/>
      <c r="J11" s="877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</row>
    <row r="12" spans="2:46" s="194" customFormat="1" ht="53.25" customHeight="1">
      <c r="B12" s="614" t="s">
        <v>124</v>
      </c>
      <c r="C12" s="119"/>
      <c r="D12" s="231" t="s">
        <v>26</v>
      </c>
      <c r="E12" s="119" t="s">
        <v>66</v>
      </c>
      <c r="F12" s="119" t="s">
        <v>67</v>
      </c>
      <c r="G12" s="119" t="s">
        <v>68</v>
      </c>
      <c r="H12" s="204">
        <f t="shared" ref="H12:I17" si="1">ROUND(I12/0.9,0)</f>
        <v>509</v>
      </c>
      <c r="I12" s="203">
        <f t="shared" si="1"/>
        <v>458</v>
      </c>
      <c r="J12" s="14">
        <v>412</v>
      </c>
      <c r="K12" s="547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</row>
    <row r="13" spans="2:46" s="194" customFormat="1" ht="53.25" customHeight="1">
      <c r="B13" s="614" t="s">
        <v>125</v>
      </c>
      <c r="C13" s="119"/>
      <c r="D13" s="231" t="s">
        <v>26</v>
      </c>
      <c r="E13" s="119" t="s">
        <v>66</v>
      </c>
      <c r="F13" s="119" t="s">
        <v>71</v>
      </c>
      <c r="G13" s="119" t="s">
        <v>69</v>
      </c>
      <c r="H13" s="204">
        <f t="shared" si="1"/>
        <v>978</v>
      </c>
      <c r="I13" s="203">
        <f t="shared" si="1"/>
        <v>880</v>
      </c>
      <c r="J13" s="14">
        <v>792</v>
      </c>
      <c r="K13" s="547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</row>
    <row r="14" spans="2:46" s="194" customFormat="1" ht="57.75" customHeight="1">
      <c r="B14" s="614" t="s">
        <v>609</v>
      </c>
      <c r="C14" s="119"/>
      <c r="D14" s="231" t="s">
        <v>26</v>
      </c>
      <c r="E14" s="119" t="s">
        <v>66</v>
      </c>
      <c r="F14" s="119" t="s">
        <v>73</v>
      </c>
      <c r="G14" s="119" t="s">
        <v>74</v>
      </c>
      <c r="H14" s="204">
        <f t="shared" si="1"/>
        <v>1437</v>
      </c>
      <c r="I14" s="203">
        <f t="shared" si="1"/>
        <v>1293</v>
      </c>
      <c r="J14" s="14">
        <v>1164</v>
      </c>
      <c r="K14" s="547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</row>
    <row r="15" spans="2:46" s="194" customFormat="1" ht="64.5" customHeight="1">
      <c r="B15" s="614" t="s">
        <v>608</v>
      </c>
      <c r="C15" s="119"/>
      <c r="D15" s="231" t="s">
        <v>26</v>
      </c>
      <c r="E15" s="119" t="s">
        <v>66</v>
      </c>
      <c r="F15" s="119" t="s">
        <v>75</v>
      </c>
      <c r="G15" s="119" t="s">
        <v>76</v>
      </c>
      <c r="H15" s="204">
        <f t="shared" si="1"/>
        <v>1830</v>
      </c>
      <c r="I15" s="203">
        <f t="shared" si="1"/>
        <v>1647</v>
      </c>
      <c r="J15" s="14">
        <v>1482</v>
      </c>
      <c r="K15" s="547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</row>
    <row r="16" spans="2:46" s="15" customFormat="1" ht="78.75" customHeight="1">
      <c r="B16" s="614" t="s">
        <v>607</v>
      </c>
      <c r="C16" s="119"/>
      <c r="D16" s="231" t="s">
        <v>26</v>
      </c>
      <c r="E16" s="119" t="s">
        <v>66</v>
      </c>
      <c r="F16" s="119" t="s">
        <v>131</v>
      </c>
      <c r="G16" s="119" t="s">
        <v>76</v>
      </c>
      <c r="H16" s="204">
        <f t="shared" si="1"/>
        <v>4284</v>
      </c>
      <c r="I16" s="203">
        <f t="shared" si="1"/>
        <v>3856</v>
      </c>
      <c r="J16" s="14">
        <v>3470</v>
      </c>
      <c r="K16" s="547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</row>
    <row r="17" spans="1:46" s="194" customFormat="1" ht="78.75" customHeight="1">
      <c r="B17" s="614" t="s">
        <v>606</v>
      </c>
      <c r="C17" s="119"/>
      <c r="D17" s="231" t="s">
        <v>26</v>
      </c>
      <c r="E17" s="119" t="s">
        <v>66</v>
      </c>
      <c r="F17" s="119" t="s">
        <v>77</v>
      </c>
      <c r="G17" s="119" t="s">
        <v>78</v>
      </c>
      <c r="H17" s="204">
        <f t="shared" si="1"/>
        <v>5489</v>
      </c>
      <c r="I17" s="203">
        <f t="shared" si="1"/>
        <v>4940</v>
      </c>
      <c r="J17" s="14">
        <v>4446</v>
      </c>
      <c r="K17" s="547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</row>
    <row r="18" spans="1:46" s="194" customFormat="1" ht="30.75" customHeight="1">
      <c r="B18" s="841" t="s">
        <v>251</v>
      </c>
      <c r="C18" s="842"/>
      <c r="D18" s="842"/>
      <c r="E18" s="842"/>
      <c r="F18" s="842"/>
      <c r="G18" s="842"/>
      <c r="H18" s="842"/>
      <c r="I18" s="842"/>
      <c r="J18" s="877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</row>
    <row r="19" spans="1:46" s="194" customFormat="1" ht="73.5" customHeight="1">
      <c r="B19" s="614" t="s">
        <v>132</v>
      </c>
      <c r="C19" s="119"/>
      <c r="D19" s="230" t="s">
        <v>22</v>
      </c>
      <c r="E19" s="119" t="s">
        <v>66</v>
      </c>
      <c r="F19" s="119" t="s">
        <v>67</v>
      </c>
      <c r="G19" s="119" t="s">
        <v>412</v>
      </c>
      <c r="H19" s="204">
        <f t="shared" ref="H19:I25" si="2">ROUND(I19/0.9,0)</f>
        <v>1047</v>
      </c>
      <c r="I19" s="203">
        <f t="shared" si="2"/>
        <v>942</v>
      </c>
      <c r="J19" s="14">
        <v>848</v>
      </c>
      <c r="K19" s="547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</row>
    <row r="20" spans="1:46" s="194" customFormat="1" ht="73.5" customHeight="1">
      <c r="B20" s="614" t="s">
        <v>133</v>
      </c>
      <c r="C20" s="119"/>
      <c r="D20" s="230" t="s">
        <v>22</v>
      </c>
      <c r="E20" s="119" t="s">
        <v>66</v>
      </c>
      <c r="F20" s="119" t="s">
        <v>71</v>
      </c>
      <c r="G20" s="119" t="s">
        <v>413</v>
      </c>
      <c r="H20" s="204">
        <f t="shared" si="2"/>
        <v>1409</v>
      </c>
      <c r="I20" s="203">
        <f t="shared" si="2"/>
        <v>1268</v>
      </c>
      <c r="J20" s="14">
        <v>1141</v>
      </c>
      <c r="K20" s="547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</row>
    <row r="21" spans="1:46" s="194" customFormat="1" ht="73.5" customHeight="1">
      <c r="B21" s="614" t="s">
        <v>610</v>
      </c>
      <c r="C21" s="119"/>
      <c r="D21" s="230" t="s">
        <v>22</v>
      </c>
      <c r="E21" s="119" t="s">
        <v>66</v>
      </c>
      <c r="F21" s="119" t="s">
        <v>73</v>
      </c>
      <c r="G21" s="119" t="s">
        <v>414</v>
      </c>
      <c r="H21" s="204">
        <f t="shared" si="2"/>
        <v>1773</v>
      </c>
      <c r="I21" s="203">
        <f t="shared" si="2"/>
        <v>1596</v>
      </c>
      <c r="J21" s="14">
        <v>1436</v>
      </c>
      <c r="K21" s="547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194" customFormat="1" ht="73.5" customHeight="1">
      <c r="B22" s="614" t="s">
        <v>611</v>
      </c>
      <c r="C22" s="119"/>
      <c r="D22" s="230" t="s">
        <v>22</v>
      </c>
      <c r="E22" s="119" t="s">
        <v>66</v>
      </c>
      <c r="F22" s="119" t="s">
        <v>75</v>
      </c>
      <c r="G22" s="119" t="s">
        <v>415</v>
      </c>
      <c r="H22" s="204">
        <f t="shared" si="2"/>
        <v>2396</v>
      </c>
      <c r="I22" s="203">
        <f t="shared" si="2"/>
        <v>2156</v>
      </c>
      <c r="J22" s="14">
        <v>1940</v>
      </c>
      <c r="K22" s="547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</row>
    <row r="23" spans="1:46" s="194" customFormat="1" ht="73.5" customHeight="1">
      <c r="B23" s="614" t="s">
        <v>612</v>
      </c>
      <c r="C23" s="119"/>
      <c r="D23" s="231" t="s">
        <v>26</v>
      </c>
      <c r="E23" s="119" t="s">
        <v>66</v>
      </c>
      <c r="F23" s="119" t="s">
        <v>67</v>
      </c>
      <c r="G23" s="119" t="s">
        <v>412</v>
      </c>
      <c r="H23" s="204">
        <f t="shared" si="2"/>
        <v>1074</v>
      </c>
      <c r="I23" s="203">
        <f t="shared" si="2"/>
        <v>967</v>
      </c>
      <c r="J23" s="14">
        <v>870</v>
      </c>
      <c r="K23" s="547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</row>
    <row r="24" spans="1:46" s="15" customFormat="1" ht="75" customHeight="1">
      <c r="B24" s="614" t="s">
        <v>133</v>
      </c>
      <c r="C24" s="119"/>
      <c r="D24" s="231" t="s">
        <v>26</v>
      </c>
      <c r="E24" s="119" t="s">
        <v>66</v>
      </c>
      <c r="F24" s="119" t="s">
        <v>71</v>
      </c>
      <c r="G24" s="119" t="s">
        <v>413</v>
      </c>
      <c r="H24" s="204">
        <f t="shared" si="2"/>
        <v>1541</v>
      </c>
      <c r="I24" s="203">
        <f t="shared" si="2"/>
        <v>1387</v>
      </c>
      <c r="J24" s="14">
        <v>1248</v>
      </c>
      <c r="K24" s="547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</row>
    <row r="25" spans="1:46" s="194" customFormat="1" ht="75" customHeight="1">
      <c r="B25" s="614" t="s">
        <v>613</v>
      </c>
      <c r="C25" s="119"/>
      <c r="D25" s="231" t="s">
        <v>26</v>
      </c>
      <c r="E25" s="119" t="s">
        <v>66</v>
      </c>
      <c r="F25" s="119" t="s">
        <v>73</v>
      </c>
      <c r="G25" s="119" t="s">
        <v>414</v>
      </c>
      <c r="H25" s="204">
        <f t="shared" si="2"/>
        <v>2024</v>
      </c>
      <c r="I25" s="203">
        <f t="shared" si="2"/>
        <v>1822</v>
      </c>
      <c r="J25" s="14">
        <v>1640</v>
      </c>
      <c r="K25" s="547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</row>
    <row r="26" spans="1:46" s="194" customFormat="1" ht="29.25" customHeight="1">
      <c r="B26" s="841" t="s">
        <v>252</v>
      </c>
      <c r="C26" s="842"/>
      <c r="D26" s="842"/>
      <c r="E26" s="842"/>
      <c r="F26" s="842"/>
      <c r="G26" s="842"/>
      <c r="H26" s="842"/>
      <c r="I26" s="842"/>
      <c r="J26" s="877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</row>
    <row r="27" spans="1:46" s="12" customFormat="1" ht="65.25" customHeight="1">
      <c r="B27" s="614" t="s">
        <v>70</v>
      </c>
      <c r="C27" s="119"/>
      <c r="D27" s="11" t="s">
        <v>201</v>
      </c>
      <c r="E27" s="119" t="s">
        <v>66</v>
      </c>
      <c r="F27" s="119" t="s">
        <v>67</v>
      </c>
      <c r="G27" s="119" t="s">
        <v>68</v>
      </c>
      <c r="H27" s="204">
        <f t="shared" ref="H27:I29" si="3">ROUND(I27/0.9,0)</f>
        <v>1110</v>
      </c>
      <c r="I27" s="203">
        <f t="shared" si="3"/>
        <v>999</v>
      </c>
      <c r="J27" s="14">
        <v>899</v>
      </c>
      <c r="K27" s="547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194" customFormat="1" ht="66" customHeight="1">
      <c r="A28" s="15"/>
      <c r="B28" s="614" t="s">
        <v>897</v>
      </c>
      <c r="C28" s="119"/>
      <c r="D28" s="11" t="s">
        <v>202</v>
      </c>
      <c r="E28" s="119" t="s">
        <v>66</v>
      </c>
      <c r="F28" s="119" t="s">
        <v>71</v>
      </c>
      <c r="G28" s="119" t="s">
        <v>68</v>
      </c>
      <c r="H28" s="204">
        <f t="shared" si="3"/>
        <v>1699</v>
      </c>
      <c r="I28" s="203">
        <f t="shared" si="3"/>
        <v>1529</v>
      </c>
      <c r="J28" s="14">
        <v>1376</v>
      </c>
      <c r="K28" s="547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194" customFormat="1" ht="66" customHeight="1">
      <c r="A29" s="15"/>
      <c r="B29" s="614" t="s">
        <v>72</v>
      </c>
      <c r="C29" s="196"/>
      <c r="D29" s="13" t="s">
        <v>201</v>
      </c>
      <c r="E29" s="196" t="s">
        <v>66</v>
      </c>
      <c r="F29" s="196" t="s">
        <v>73</v>
      </c>
      <c r="G29" s="196" t="s">
        <v>74</v>
      </c>
      <c r="H29" s="204">
        <f t="shared" si="3"/>
        <v>2287</v>
      </c>
      <c r="I29" s="203">
        <f t="shared" si="3"/>
        <v>2058</v>
      </c>
      <c r="J29" s="14">
        <v>1852</v>
      </c>
      <c r="K29" s="547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</row>
    <row r="30" spans="1:46" ht="19.5">
      <c r="K30" s="719"/>
    </row>
  </sheetData>
  <mergeCells count="5">
    <mergeCell ref="B4:J4"/>
    <mergeCell ref="B11:J11"/>
    <mergeCell ref="B18:J18"/>
    <mergeCell ref="B26:J26"/>
    <mergeCell ref="H1:J1"/>
  </mergeCells>
  <pageMargins left="0.7" right="0.7" top="0.75" bottom="0.75" header="0.3" footer="0.3"/>
  <pageSetup paperSize="9"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AX9"/>
  <sheetViews>
    <sheetView showGridLines="0" zoomScale="70" zoomScaleNormal="70" workbookViewId="0">
      <pane ySplit="3" topLeftCell="A4" activePane="bottomLeft" state="frozen"/>
      <selection activeCell="A2" sqref="A2"/>
      <selection pane="bottomLeft" activeCell="H6" sqref="H6"/>
    </sheetView>
  </sheetViews>
  <sheetFormatPr defaultRowHeight="12.75"/>
  <cols>
    <col min="1" max="1" width="2.140625" customWidth="1"/>
    <col min="2" max="2" width="35.85546875" customWidth="1"/>
    <col min="3" max="3" width="41.28515625" customWidth="1"/>
    <col min="4" max="5" width="19.140625" customWidth="1"/>
    <col min="6" max="7" width="23.42578125" customWidth="1"/>
    <col min="8" max="8" width="22.42578125" customWidth="1"/>
    <col min="9" max="9" width="20.42578125" customWidth="1"/>
    <col min="10" max="12" width="12.140625" customWidth="1"/>
  </cols>
  <sheetData>
    <row r="1" spans="1:50" s="8" customFormat="1" ht="3.75" customHeight="1">
      <c r="B1" s="71"/>
      <c r="C1" s="72"/>
      <c r="D1" s="72"/>
      <c r="E1" s="72"/>
      <c r="F1" s="72"/>
      <c r="G1" s="73"/>
      <c r="H1" s="73"/>
      <c r="I1" s="73"/>
      <c r="J1" s="74"/>
      <c r="K1" s="75"/>
      <c r="L1" s="76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</row>
    <row r="2" spans="1:50" s="8" customFormat="1" ht="18.75" customHeight="1">
      <c r="B2" s="64"/>
      <c r="C2" s="54"/>
      <c r="D2" s="55"/>
      <c r="E2" s="55"/>
      <c r="F2" s="55"/>
      <c r="G2" s="56"/>
      <c r="H2" s="200"/>
      <c r="I2" s="57"/>
      <c r="J2" s="819" t="s">
        <v>84</v>
      </c>
      <c r="K2" s="819"/>
      <c r="L2" s="82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</row>
    <row r="3" spans="1:50" s="8" customFormat="1" ht="18.75" customHeight="1" thickBot="1">
      <c r="B3" s="65"/>
      <c r="C3" s="66"/>
      <c r="D3" s="67"/>
      <c r="E3" s="67"/>
      <c r="F3" s="67"/>
      <c r="G3" s="68"/>
      <c r="H3" s="69"/>
      <c r="I3" s="70"/>
      <c r="J3" s="175" t="s">
        <v>500</v>
      </c>
      <c r="K3" s="175" t="s">
        <v>501</v>
      </c>
      <c r="L3" s="175" t="s">
        <v>502</v>
      </c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</row>
    <row r="4" spans="1:50" s="205" customFormat="1" ht="18.75" customHeight="1">
      <c r="A4" s="205" t="s">
        <v>315</v>
      </c>
      <c r="B4" s="206" t="s">
        <v>0</v>
      </c>
      <c r="C4" s="207" t="s">
        <v>1</v>
      </c>
      <c r="D4" s="207" t="s">
        <v>530</v>
      </c>
      <c r="E4" s="207" t="s">
        <v>531</v>
      </c>
      <c r="F4" s="207" t="s">
        <v>532</v>
      </c>
      <c r="G4" s="207" t="s">
        <v>533</v>
      </c>
      <c r="H4" s="207" t="s">
        <v>534</v>
      </c>
      <c r="I4" s="207" t="s">
        <v>535</v>
      </c>
      <c r="J4" s="910" t="s">
        <v>315</v>
      </c>
      <c r="K4" s="910"/>
      <c r="L4" s="910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</row>
    <row r="5" spans="1:50" s="209" customFormat="1" ht="122.25" customHeight="1">
      <c r="B5" s="210" t="s">
        <v>536</v>
      </c>
      <c r="C5" s="211"/>
      <c r="D5" s="212" t="s">
        <v>511</v>
      </c>
      <c r="E5" s="212" t="s">
        <v>512</v>
      </c>
      <c r="F5" s="213" t="s">
        <v>513</v>
      </c>
      <c r="G5" s="213" t="s">
        <v>514</v>
      </c>
      <c r="H5" s="213" t="s">
        <v>515</v>
      </c>
      <c r="I5" s="212" t="s">
        <v>516</v>
      </c>
      <c r="J5" s="492">
        <f t="shared" ref="J5:K9" si="0">ROUND(K5/0.9,0)</f>
        <v>1277</v>
      </c>
      <c r="K5" s="202">
        <f t="shared" si="0"/>
        <v>1149</v>
      </c>
      <c r="L5" s="592">
        <v>1034</v>
      </c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</row>
    <row r="6" spans="1:50" s="209" customFormat="1" ht="122.25" customHeight="1">
      <c r="B6" s="210" t="s">
        <v>537</v>
      </c>
      <c r="C6" s="211"/>
      <c r="D6" s="212" t="s">
        <v>517</v>
      </c>
      <c r="E6" s="212" t="s">
        <v>512</v>
      </c>
      <c r="F6" s="213" t="s">
        <v>513</v>
      </c>
      <c r="G6" s="213" t="s">
        <v>518</v>
      </c>
      <c r="H6" s="213" t="s">
        <v>519</v>
      </c>
      <c r="I6" s="212" t="s">
        <v>520</v>
      </c>
      <c r="J6" s="492">
        <f t="shared" si="0"/>
        <v>1603</v>
      </c>
      <c r="K6" s="493">
        <f t="shared" si="0"/>
        <v>1443</v>
      </c>
      <c r="L6" s="592">
        <v>1299</v>
      </c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</row>
    <row r="7" spans="1:50" s="209" customFormat="1" ht="122.25" customHeight="1">
      <c r="B7" s="210" t="s">
        <v>538</v>
      </c>
      <c r="C7" s="211"/>
      <c r="D7" s="212" t="s">
        <v>521</v>
      </c>
      <c r="E7" s="212" t="s">
        <v>512</v>
      </c>
      <c r="F7" s="213" t="s">
        <v>513</v>
      </c>
      <c r="G7" s="213" t="s">
        <v>522</v>
      </c>
      <c r="H7" s="213" t="s">
        <v>523</v>
      </c>
      <c r="I7" s="212" t="s">
        <v>524</v>
      </c>
      <c r="J7" s="492">
        <f t="shared" si="0"/>
        <v>4531</v>
      </c>
      <c r="K7" s="493">
        <f t="shared" si="0"/>
        <v>4078</v>
      </c>
      <c r="L7" s="592">
        <v>3670</v>
      </c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</row>
    <row r="8" spans="1:50" s="209" customFormat="1" ht="122.25" customHeight="1">
      <c r="B8" s="210" t="s">
        <v>539</v>
      </c>
      <c r="C8" s="211"/>
      <c r="D8" s="212" t="s">
        <v>525</v>
      </c>
      <c r="E8" s="212" t="s">
        <v>512</v>
      </c>
      <c r="F8" s="213" t="s">
        <v>513</v>
      </c>
      <c r="G8" s="213" t="s">
        <v>526</v>
      </c>
      <c r="H8" s="213" t="s">
        <v>523</v>
      </c>
      <c r="I8" s="212" t="s">
        <v>524</v>
      </c>
      <c r="J8" s="492">
        <f t="shared" si="0"/>
        <v>5227</v>
      </c>
      <c r="K8" s="493">
        <f t="shared" si="0"/>
        <v>4704</v>
      </c>
      <c r="L8" s="592">
        <v>4234</v>
      </c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</row>
    <row r="9" spans="1:50" s="209" customFormat="1" ht="122.25" customHeight="1">
      <c r="B9" s="210" t="s">
        <v>540</v>
      </c>
      <c r="C9" s="211"/>
      <c r="D9" s="213" t="s">
        <v>527</v>
      </c>
      <c r="E9" s="212" t="s">
        <v>512</v>
      </c>
      <c r="F9" s="213" t="s">
        <v>528</v>
      </c>
      <c r="G9" s="213" t="s">
        <v>528</v>
      </c>
      <c r="H9" s="213" t="s">
        <v>529</v>
      </c>
      <c r="I9" s="212" t="s">
        <v>516</v>
      </c>
      <c r="J9" s="492">
        <f t="shared" si="0"/>
        <v>1137</v>
      </c>
      <c r="K9" s="493">
        <f t="shared" si="0"/>
        <v>1023</v>
      </c>
      <c r="L9" s="592">
        <v>921</v>
      </c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</row>
  </sheetData>
  <mergeCells count="2">
    <mergeCell ref="J4:L4"/>
    <mergeCell ref="J2:L2"/>
  </mergeCells>
  <pageMargins left="0.7" right="0.7" top="0.75" bottom="0.7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10</vt:i4>
      </vt:variant>
    </vt:vector>
  </HeadingPairs>
  <TitlesOfParts>
    <vt:vector size="29" baseType="lpstr">
      <vt:lpstr>Титульный</vt:lpstr>
      <vt:lpstr>Люстры</vt:lpstr>
      <vt:lpstr>Лампы</vt:lpstr>
      <vt:lpstr>Блоки</vt:lpstr>
      <vt:lpstr>Лента</vt:lpstr>
      <vt:lpstr>Контроллер</vt:lpstr>
      <vt:lpstr>Профиль</vt:lpstr>
      <vt:lpstr>Прожектора</vt:lpstr>
      <vt:lpstr>Треки</vt:lpstr>
      <vt:lpstr>Светильники</vt:lpstr>
      <vt:lpstr>Дюралайт</vt:lpstr>
      <vt:lpstr>Гирлянда</vt:lpstr>
      <vt:lpstr>Дождь</vt:lpstr>
      <vt:lpstr>Бахрома</vt:lpstr>
      <vt:lpstr>Сети</vt:lpstr>
      <vt:lpstr>Белт Лайт</vt:lpstr>
      <vt:lpstr>Деревья</vt:lpstr>
      <vt:lpstr>Клип Лайт</vt:lpstr>
      <vt:lpstr>Уличные светильники</vt:lpstr>
      <vt:lpstr>Бахрома!Область_печати</vt:lpstr>
      <vt:lpstr>'Белт Лайт'!Область_печати</vt:lpstr>
      <vt:lpstr>Деревья!Область_печати</vt:lpstr>
      <vt:lpstr>Дождь!Область_печати</vt:lpstr>
      <vt:lpstr>Дюралайт!Область_печати</vt:lpstr>
      <vt:lpstr>'Клип Лайт'!Область_печати</vt:lpstr>
      <vt:lpstr>Лампы!Область_печати</vt:lpstr>
      <vt:lpstr>Лента!Область_печати</vt:lpstr>
      <vt:lpstr>Светильники!Область_печати</vt:lpstr>
      <vt:lpstr>Сети!Область_печати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sw-g.ru</dc:creator>
  <cp:lastModifiedBy>Admin</cp:lastModifiedBy>
  <cp:lastPrinted>2015-03-12T07:21:58Z</cp:lastPrinted>
  <dcterms:created xsi:type="dcterms:W3CDTF">2010-09-27T08:53:17Z</dcterms:created>
  <dcterms:modified xsi:type="dcterms:W3CDTF">2015-06-30T07:13:29Z</dcterms:modified>
</cp:coreProperties>
</file>