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92.168.1.1\_общая\Личные папки\Бельцова\LC\"/>
    </mc:Choice>
  </mc:AlternateContent>
  <bookViews>
    <workbookView xWindow="0" yWindow="0" windowWidth="28800" windowHeight="11835"/>
  </bookViews>
  <sheets>
    <sheet name="Прайс-лист TM LC" sheetId="2" r:id="rId1"/>
    <sheet name="Модификация PLO" sheetId="3" r:id="rId2"/>
    <sheet name="Образцы мощных светильников PLO" sheetId="7" r:id="rId3"/>
    <sheet name="Калькулятор" sheetId="4" state="hidden" r:id="rId4"/>
  </sheets>
  <definedNames>
    <definedName name="_xlnm.Print_Area" localSheetId="3">Калькулятор!$B$2:$J$18</definedName>
    <definedName name="_xlnm.Print_Area" localSheetId="0">'Прайс-лист TM LC'!$A$1:$I$58</definedName>
  </definedNames>
  <calcPr calcId="152511" refMode="R1C1"/>
  <fileRecoveryPr repairLoad="1"/>
</workbook>
</file>

<file path=xl/calcChain.xml><?xml version="1.0" encoding="utf-8"?>
<calcChain xmlns="http://schemas.openxmlformats.org/spreadsheetml/2006/main">
  <c r="H15" i="2" l="1"/>
  <c r="I15" i="2"/>
  <c r="J15" i="2"/>
  <c r="H16" i="2"/>
  <c r="I16" i="2"/>
  <c r="J16" i="2"/>
  <c r="H17" i="2"/>
  <c r="I17" i="2"/>
  <c r="J17" i="2"/>
  <c r="H18" i="2"/>
  <c r="I18" i="2"/>
  <c r="J18" i="2"/>
  <c r="H19" i="2"/>
  <c r="I19" i="2"/>
  <c r="J19" i="2"/>
  <c r="H20" i="2"/>
  <c r="I20" i="2"/>
  <c r="J20" i="2"/>
  <c r="H21" i="2"/>
  <c r="I21" i="2"/>
  <c r="J21" i="2"/>
  <c r="H22" i="2"/>
  <c r="I22" i="2"/>
  <c r="J22" i="2"/>
  <c r="H23" i="2"/>
  <c r="I23" i="2"/>
  <c r="J23" i="2"/>
  <c r="H24" i="2"/>
  <c r="I24" i="2"/>
  <c r="J24" i="2"/>
  <c r="H25" i="2"/>
  <c r="I25" i="2"/>
  <c r="J25" i="2"/>
  <c r="H26" i="2"/>
  <c r="I26" i="2"/>
  <c r="J26" i="2"/>
  <c r="H27" i="2"/>
  <c r="I27" i="2"/>
  <c r="J27" i="2"/>
  <c r="H29" i="2"/>
  <c r="I29" i="2"/>
  <c r="J29" i="2"/>
  <c r="H30" i="2"/>
  <c r="I30" i="2"/>
  <c r="J30" i="2"/>
  <c r="J14" i="2"/>
  <c r="I14" i="2"/>
  <c r="H14" i="2"/>
  <c r="I57" i="2"/>
  <c r="I58" i="2"/>
  <c r="I56" i="2"/>
  <c r="I44" i="2"/>
  <c r="I33" i="2"/>
  <c r="I45" i="2"/>
  <c r="I34" i="2"/>
  <c r="I46" i="2"/>
  <c r="I35" i="2"/>
  <c r="I47" i="2"/>
  <c r="I48" i="2"/>
  <c r="I36" i="2"/>
  <c r="I37" i="2"/>
  <c r="I49" i="2"/>
  <c r="I38" i="2"/>
  <c r="I50" i="2"/>
  <c r="I39" i="2"/>
  <c r="I51" i="2"/>
  <c r="I40" i="2"/>
  <c r="I52" i="2"/>
  <c r="I41" i="2"/>
  <c r="I53" i="2"/>
  <c r="I42" i="2"/>
  <c r="I54" i="2"/>
  <c r="I32" i="2"/>
  <c r="I10" i="2"/>
  <c r="I11" i="2"/>
  <c r="I12" i="2"/>
  <c r="I9" i="2"/>
  <c r="J41" i="2"/>
  <c r="H41" i="2"/>
  <c r="J49" i="2"/>
  <c r="H49" i="2"/>
  <c r="J52" i="2"/>
  <c r="H52" i="2"/>
  <c r="H38" i="2"/>
  <c r="J38" i="2"/>
  <c r="J44" i="2"/>
  <c r="J33" i="2"/>
  <c r="J45" i="2"/>
  <c r="J34" i="2"/>
  <c r="J46" i="2"/>
  <c r="J35" i="2"/>
  <c r="J47" i="2"/>
  <c r="J48" i="2"/>
  <c r="J36" i="2"/>
  <c r="J37" i="2"/>
  <c r="J50" i="2"/>
  <c r="J39" i="2"/>
  <c r="J51" i="2"/>
  <c r="J40" i="2"/>
  <c r="J53" i="2"/>
  <c r="J42" i="2"/>
  <c r="J54" i="2"/>
  <c r="J32" i="2"/>
  <c r="J12" i="2"/>
  <c r="J11" i="2"/>
  <c r="J10" i="2"/>
  <c r="J9" i="2"/>
  <c r="J57" i="2"/>
  <c r="J58" i="2"/>
  <c r="J56" i="2"/>
  <c r="H37" i="2"/>
  <c r="H40" i="2"/>
  <c r="H42" i="2"/>
  <c r="H39" i="2"/>
  <c r="H50" i="2"/>
  <c r="H12" i="2"/>
  <c r="H9" i="2"/>
  <c r="H11" i="2"/>
  <c r="H57" i="2"/>
  <c r="H58" i="2"/>
  <c r="H36" i="2"/>
  <c r="H54" i="2"/>
  <c r="H53" i="2"/>
  <c r="H51" i="2"/>
  <c r="H48" i="2"/>
  <c r="H47" i="2"/>
  <c r="H35" i="2"/>
  <c r="H46" i="2"/>
  <c r="H34" i="2"/>
  <c r="H45" i="2"/>
  <c r="H33" i="2"/>
  <c r="H44" i="2"/>
  <c r="H32" i="2"/>
  <c r="H10" i="2"/>
  <c r="H56" i="2"/>
  <c r="I13" i="4"/>
  <c r="G14" i="4"/>
  <c r="J13" i="4"/>
  <c r="H13" i="4"/>
  <c r="F13" i="4"/>
  <c r="J12" i="4"/>
  <c r="I12" i="4"/>
  <c r="H12" i="4"/>
  <c r="F12" i="4"/>
  <c r="J11" i="4"/>
  <c r="I11" i="4"/>
  <c r="H11" i="4"/>
  <c r="F11" i="4"/>
  <c r="J10" i="4"/>
  <c r="I10" i="4"/>
  <c r="H10" i="4"/>
  <c r="F10" i="4"/>
  <c r="J9" i="4"/>
  <c r="I9" i="4"/>
  <c r="H9" i="4"/>
  <c r="F9" i="4"/>
  <c r="J8" i="4"/>
  <c r="I8" i="4"/>
  <c r="H8" i="4"/>
  <c r="F8" i="4"/>
  <c r="J7" i="4"/>
  <c r="I7" i="4"/>
  <c r="H7" i="4"/>
  <c r="F7" i="4"/>
  <c r="J6" i="4"/>
  <c r="I6" i="4"/>
  <c r="H6" i="4"/>
  <c r="F6" i="4"/>
  <c r="J5" i="4"/>
  <c r="J14" i="4"/>
  <c r="C18" i="4"/>
  <c r="I5" i="4"/>
  <c r="I14" i="4"/>
  <c r="C17" i="4"/>
  <c r="H5" i="4"/>
  <c r="H14" i="4"/>
  <c r="C16" i="4"/>
  <c r="F5" i="4"/>
</calcChain>
</file>

<file path=xl/sharedStrings.xml><?xml version="1.0" encoding="utf-8"?>
<sst xmlns="http://schemas.openxmlformats.org/spreadsheetml/2006/main" count="266" uniqueCount="213">
  <si>
    <t>Внешний вид</t>
  </si>
  <si>
    <t>Наименование</t>
  </si>
  <si>
    <t>Артикул</t>
  </si>
  <si>
    <t>Световые параметры</t>
  </si>
  <si>
    <t>1 шт</t>
  </si>
  <si>
    <t>Кол-во</t>
  </si>
  <si>
    <t>Поликарбонат, опал 2мм 114*475 (матовый)  (мощность светильников 80 Вт., 100 Вт.)</t>
  </si>
  <si>
    <t>Поликарбонат, 2мм 114*475 (прозрачный)  (мощность светильников 80 Вт., 100 Вт.)</t>
  </si>
  <si>
    <t>Стекло Сатин Гласс бцв 4мм 114*475 (матовый)  (мощность светильников 80 Вт., 100 Вт.)</t>
  </si>
  <si>
    <t>Стекло Сатин Гласс бцв 4мм 76*475 (матовый) (мощность светильников 36 Вт., 55 Вт.)</t>
  </si>
  <si>
    <t>Поликарбонат, 2мм 76*475 (прозрачный) (мощность светильников 36 Вт., 55 Вт.)</t>
  </si>
  <si>
    <t>Поликарбонат, опал  2мм 76*475 (матовый) (мощность светильников 36 Вт., 55 Вт.)</t>
  </si>
  <si>
    <t>Торговая марка LС</t>
  </si>
  <si>
    <t>4631136312383</t>
  </si>
  <si>
    <t>Калькулятор PLO</t>
  </si>
  <si>
    <t>База</t>
  </si>
  <si>
    <t>Объем, шт</t>
  </si>
  <si>
    <t>Вес, шт</t>
  </si>
  <si>
    <t>Вес, уп</t>
  </si>
  <si>
    <t>Заказ, шт</t>
  </si>
  <si>
    <t>Объем, м3</t>
  </si>
  <si>
    <t>Вес, кг</t>
  </si>
  <si>
    <t>Сумма:</t>
  </si>
  <si>
    <t>PLO 05-36 cons</t>
  </si>
  <si>
    <t>PLO 05-36 uns</t>
  </si>
  <si>
    <t xml:space="preserve">PLO 05-55 cons </t>
  </si>
  <si>
    <t>PLO 05-55 uns</t>
  </si>
  <si>
    <t xml:space="preserve">PLO 05-80 cons </t>
  </si>
  <si>
    <t>PLO 05-80 uns</t>
  </si>
  <si>
    <t>PLO 05-100 cons</t>
  </si>
  <si>
    <t>PLO 05-100 uns</t>
  </si>
  <si>
    <t xml:space="preserve">PLO 05-110 uns </t>
  </si>
  <si>
    <t>Объем:</t>
  </si>
  <si>
    <t>м3</t>
  </si>
  <si>
    <t>Вес:</t>
  </si>
  <si>
    <t>кг</t>
  </si>
  <si>
    <t>Руб</t>
  </si>
  <si>
    <t>4631136473817</t>
  </si>
  <si>
    <t>150 Вт</t>
  </si>
  <si>
    <t>200 Вт</t>
  </si>
  <si>
    <t>Сцепка консольного крепления</t>
  </si>
  <si>
    <t>Сцепка универсального крепления</t>
  </si>
  <si>
    <t>ОБРАЗЦЫ МОЩНЫХ СВЕТИЛЬНИКОВ СЕРИИ PLO</t>
  </si>
  <si>
    <t>200 Вт (длинный корпус)</t>
  </si>
  <si>
    <t xml:space="preserve">400 Вт (образец на старой линейке) </t>
  </si>
  <si>
    <t>4631136465294</t>
  </si>
  <si>
    <t>4631136465300</t>
  </si>
  <si>
    <t>4631136465317</t>
  </si>
  <si>
    <t>4631136465324</t>
  </si>
  <si>
    <t>4631136465331</t>
  </si>
  <si>
    <t>4631136465348</t>
  </si>
  <si>
    <t xml:space="preserve">
4631136465263</t>
  </si>
  <si>
    <t>4631136465270</t>
  </si>
  <si>
    <t xml:space="preserve">
4631136465287</t>
  </si>
  <si>
    <t>4631136748373</t>
  </si>
  <si>
    <t>4631136795117</t>
  </si>
  <si>
    <t>4631136748335</t>
  </si>
  <si>
    <t xml:space="preserve">
4631136748311</t>
  </si>
  <si>
    <t xml:space="preserve">РРЦ </t>
  </si>
  <si>
    <t>Стандартная комплектация</t>
  </si>
  <si>
    <t>Модификация светильников LC PLO</t>
  </si>
  <si>
    <t xml:space="preserve">Стекло 76*475 мм (прозрачное) (мощность светильников 36 Вт., 55 Вт.) Толщина стекла 4 мм, антивандальное. </t>
  </si>
  <si>
    <t xml:space="preserve">Стекло 114*475 мм (прозрачное) (мощность светильников 80 Вт., 100 Вт.) Толщина стекла 4 мм, антивандальное. </t>
  </si>
  <si>
    <t>Рассеиватели</t>
  </si>
  <si>
    <t>Подвесное крепление</t>
  </si>
  <si>
    <t xml:space="preserve">Клапан  для отвода конденсата </t>
  </si>
  <si>
    <t xml:space="preserve">Стоимость модификации </t>
  </si>
  <si>
    <r>
      <t xml:space="preserve"> </t>
    </r>
    <r>
      <rPr>
        <sz val="9"/>
        <color rgb="FFFF0000"/>
        <rFont val="Arial"/>
        <family val="2"/>
        <charset val="204"/>
      </rPr>
      <t>+ 80 руб.</t>
    </r>
    <r>
      <rPr>
        <sz val="9"/>
        <rFont val="Arial"/>
        <family val="2"/>
        <charset val="204"/>
      </rPr>
      <t xml:space="preserve"> к базовой стоимости светильника </t>
    </r>
  </si>
  <si>
    <r>
      <t xml:space="preserve"> </t>
    </r>
    <r>
      <rPr>
        <sz val="9"/>
        <color rgb="FFFF0000"/>
        <rFont val="Arial"/>
        <family val="2"/>
        <charset val="204"/>
      </rPr>
      <t>+ 180 руб.</t>
    </r>
    <r>
      <rPr>
        <sz val="9"/>
        <rFont val="Arial"/>
        <family val="2"/>
        <charset val="204"/>
      </rPr>
      <t xml:space="preserve"> к базовой стоимости светильника </t>
    </r>
  </si>
  <si>
    <r>
      <t xml:space="preserve"> </t>
    </r>
    <r>
      <rPr>
        <sz val="9"/>
        <color rgb="FFFF0000"/>
        <rFont val="Arial"/>
        <family val="2"/>
        <charset val="204"/>
      </rPr>
      <t>+ 105 руб.</t>
    </r>
    <r>
      <rPr>
        <sz val="9"/>
        <rFont val="Arial"/>
        <family val="2"/>
        <charset val="204"/>
      </rPr>
      <t xml:space="preserve"> к базовой стоимости светильника </t>
    </r>
  </si>
  <si>
    <r>
      <t xml:space="preserve"> </t>
    </r>
    <r>
      <rPr>
        <sz val="9"/>
        <color rgb="FFFF0000"/>
        <rFont val="Arial"/>
        <family val="2"/>
        <charset val="204"/>
      </rPr>
      <t>+ 230 руб.</t>
    </r>
    <r>
      <rPr>
        <sz val="9"/>
        <rFont val="Arial"/>
        <family val="2"/>
        <charset val="204"/>
      </rPr>
      <t xml:space="preserve"> к базовой стоимости светильника </t>
    </r>
  </si>
  <si>
    <r>
      <t xml:space="preserve"> </t>
    </r>
    <r>
      <rPr>
        <sz val="9"/>
        <color rgb="FFFF0000"/>
        <rFont val="Arial"/>
        <family val="2"/>
        <charset val="204"/>
      </rPr>
      <t>+ 160 руб.</t>
    </r>
    <r>
      <rPr>
        <sz val="9"/>
        <rFont val="Arial"/>
        <family val="2"/>
        <charset val="204"/>
      </rPr>
      <t xml:space="preserve"> к базовой стоимости светильника </t>
    </r>
  </si>
  <si>
    <r>
      <t xml:space="preserve">Базовая стоимость светильника LC PLO с подвесным креплением </t>
    </r>
    <r>
      <rPr>
        <b/>
        <u/>
        <sz val="9"/>
        <rFont val="Arial"/>
        <family val="2"/>
        <charset val="204"/>
      </rPr>
      <t>такая же</t>
    </r>
    <r>
      <rPr>
        <sz val="9"/>
        <rFont val="Arial"/>
        <family val="2"/>
        <charset val="204"/>
      </rPr>
      <t>, как на светильник с консольным и универсальным креплением.</t>
    </r>
  </si>
  <si>
    <t>Стоимость установки клапана (для светильников 80 Вт. и 100 Вт.)</t>
  </si>
  <si>
    <t>Ваша цена со скидкой, руб.</t>
  </si>
  <si>
    <t xml:space="preserve">Оптовая цена        (базовая)                    </t>
  </si>
  <si>
    <t>4631137074273</t>
  </si>
  <si>
    <t>4631136780724</t>
  </si>
  <si>
    <t>4631136780731</t>
  </si>
  <si>
    <t xml:space="preserve">4631136714545 </t>
  </si>
  <si>
    <t>4631136312369</t>
  </si>
  <si>
    <t>Уличный светодиодный светильник на солнечной батарее Светлячок 3,7 Вт</t>
  </si>
  <si>
    <t>Уличный светодиодный светильник на солнечной батарее Светлячок 4,5 Вт</t>
  </si>
  <si>
    <t>Уличный светодиодный светильник                          PLO 36 Вт cons</t>
  </si>
  <si>
    <t>Промышленный светодиодный светильник  PLO 36 Вт uns</t>
  </si>
  <si>
    <t xml:space="preserve"> Промышленный светодиодный светильник   PLO 150 Вт uns                     (1 длинный корпус)</t>
  </si>
  <si>
    <t xml:space="preserve"> Промышленный светодиодный светильник PLO 200 Вт uns                      (1 длинный корпус)</t>
  </si>
  <si>
    <t>4631137098033</t>
  </si>
  <si>
    <t xml:space="preserve">4631139696695 </t>
  </si>
  <si>
    <t>4631139696688</t>
  </si>
  <si>
    <t>4631136748304</t>
  </si>
  <si>
    <t>4631139702334</t>
  </si>
  <si>
    <t xml:space="preserve">4631139702327 </t>
  </si>
  <si>
    <t>Кол-во в групповой упаковке, шт.</t>
  </si>
  <si>
    <t>РИЦ</t>
  </si>
  <si>
    <t xml:space="preserve"> Уличный         светодиодный светильник PLO 240 Вт cons                      (1 длинный корпус)</t>
  </si>
  <si>
    <t xml:space="preserve"> Уличный          светодиодный светильник   PLO 150 Вт cons                     (1 длинный корпус)</t>
  </si>
  <si>
    <t>4631139702358</t>
  </si>
  <si>
    <t>4631139702341</t>
  </si>
  <si>
    <t>4631136748328</t>
  </si>
  <si>
    <t xml:space="preserve"> Уличный                 светодиодный светильник PLO 200 Вт cons                      (1 длинный корпус)</t>
  </si>
  <si>
    <t xml:space="preserve">Светодиодный прожектор ДП 1-10 </t>
  </si>
  <si>
    <t>НОВИНКИ!!!</t>
  </si>
  <si>
    <t xml:space="preserve">Светодиодный светильник LC Сириус </t>
  </si>
  <si>
    <t xml:space="preserve">Светодиодный светильник LC СВЕТЛЯЧОК </t>
  </si>
  <si>
    <t xml:space="preserve">Светодиодный прожектор ДП 1-20 </t>
  </si>
  <si>
    <t xml:space="preserve">Светодиодный прожектор ДП 1-30 </t>
  </si>
  <si>
    <t>Светодиодный прожектор ДП 1-100</t>
  </si>
  <si>
    <t>Уличный светодиодный светильник ДСУ 50</t>
  </si>
  <si>
    <t>Уличный светодиодный светильник ДСУ 100</t>
  </si>
  <si>
    <t>4631139708022</t>
  </si>
  <si>
    <t>4631139708039</t>
  </si>
  <si>
    <t xml:space="preserve">4631139708046 </t>
  </si>
  <si>
    <t xml:space="preserve">4631139708053 </t>
  </si>
  <si>
    <t>4631139708060</t>
  </si>
  <si>
    <t>4631139708077</t>
  </si>
  <si>
    <t>4631139722875</t>
  </si>
  <si>
    <t>4631139722882</t>
  </si>
  <si>
    <t>4631139708084</t>
  </si>
  <si>
    <t>4631139708091</t>
  </si>
  <si>
    <t>4631139708107</t>
  </si>
  <si>
    <t>4631139708114</t>
  </si>
  <si>
    <t>4631139708121</t>
  </si>
  <si>
    <t>4631139708138</t>
  </si>
  <si>
    <t>4631139722851</t>
  </si>
  <si>
    <t>4631139722868</t>
  </si>
  <si>
    <t>Промышленный светодиодный светильник                           PLO 120 Вт uns</t>
  </si>
  <si>
    <t xml:space="preserve"> Промышленный светодиодный светильник PLO 240 Вт uns                     (1 длинный корпус)</t>
  </si>
  <si>
    <t>Светодиодный светильник ДПО 20</t>
  </si>
  <si>
    <t>Светодиодный светильник ДПО 40</t>
  </si>
  <si>
    <t xml:space="preserve">Промышленный светодиодный светильник Сириус 50 Вт </t>
  </si>
  <si>
    <t xml:space="preserve">Промышленный светодиодный светильник Сириус 100 Вт </t>
  </si>
  <si>
    <t>Промышленный светодиодный светильник Сириус 100 Вт ЛИНЗА</t>
  </si>
  <si>
    <t>Светодиодный прожектор ДП 1-50</t>
  </si>
  <si>
    <t>Светодиодный прожектор ДП 1-70</t>
  </si>
  <si>
    <t>Уличный светодиодный светильник  PLO 55 Вт cons</t>
  </si>
  <si>
    <t>Промышленный светодиодный светильник PLO 55 Вт uns</t>
  </si>
  <si>
    <t xml:space="preserve">Уличный светодиодный светильник   PLO 80 Вт cons </t>
  </si>
  <si>
    <t xml:space="preserve">Промышленный светодиодный светильник PLO 80 Вт uns </t>
  </si>
  <si>
    <t>Уличный светодиодный светильник  PLO 100 Вт cons</t>
  </si>
  <si>
    <t>Промышленный светодиодный светильник PLO 100 Вт uns</t>
  </si>
  <si>
    <t>Уличный светодиодный светильник на солнечной батарее Светлячок 7 Вт</t>
  </si>
  <si>
    <t>Светодиодная панель          RLP 1-3</t>
  </si>
  <si>
    <t>Светодиодная панель         RLP 1-6</t>
  </si>
  <si>
    <t>Светодиодная панель           RLP 1-9</t>
  </si>
  <si>
    <t>Светодиодная панель             RLP 1-12</t>
  </si>
  <si>
    <t>Светодиодная панель                  RLP 1-24</t>
  </si>
  <si>
    <t>Светодиодная панель             RLP 1-18</t>
  </si>
  <si>
    <t>в ожидании поступления</t>
  </si>
  <si>
    <t xml:space="preserve"> Промышленный светодиодный светильник PLO 110 Вт uns </t>
  </si>
  <si>
    <t xml:space="preserve">Уличный светодиодный светильник                           PLO 110 Вт cons </t>
  </si>
  <si>
    <t xml:space="preserve">Уличный светодиодный светильник                           PLO 120 Вт cons </t>
  </si>
  <si>
    <t xml:space="preserve">  Уличный                 светодиодный светильник  PLO 300 Вт  cons                    (2 светильника по 150Вт)</t>
  </si>
  <si>
    <t xml:space="preserve"> Промышленный светодиодный светильник  PLO 300 Вт  uns                    (2 светильника по 150Вт)</t>
  </si>
  <si>
    <t xml:space="preserve"> Уличный светодиодный светильник                         PLO 400 Вт cons                     (2 светильника по 200Вт)</t>
  </si>
  <si>
    <t xml:space="preserve"> Промышленный светодиодный светильник PLO 400 Вт uns                     (2 светильника по 200Вт)</t>
  </si>
  <si>
    <t xml:space="preserve">ООО "Гермес-Трейд Комплект"     </t>
  </si>
  <si>
    <t>117403, г. Москва, ул. Никопольская д.4 стр.1 пом.7</t>
  </si>
  <si>
    <t>Саушкина Светлана +7-903-588-96-06, +7-495-647-00-94</t>
  </si>
  <si>
    <r>
      <t>Потребляемая мощность: </t>
    </r>
    <r>
      <rPr>
        <b/>
        <sz val="12"/>
        <rFont val="Verdana"/>
        <family val="2"/>
        <charset val="204"/>
      </rPr>
      <t xml:space="preserve">50 Вт  </t>
    </r>
    <r>
      <rPr>
        <sz val="12"/>
        <rFont val="Verdana"/>
        <family val="2"/>
        <charset val="204"/>
      </rPr>
      <t xml:space="preserve">       Световой поток: </t>
    </r>
    <r>
      <rPr>
        <b/>
        <sz val="12"/>
        <rFont val="Verdana"/>
        <family val="2"/>
        <charset val="204"/>
      </rPr>
      <t>5000 Лм</t>
    </r>
    <r>
      <rPr>
        <sz val="12"/>
        <rFont val="Verdana"/>
        <family val="2"/>
        <charset val="204"/>
      </rPr>
      <t xml:space="preserve">                  
Цветовая температура:  </t>
    </r>
    <r>
      <rPr>
        <b/>
        <sz val="12"/>
        <rFont val="Verdana"/>
        <family val="2"/>
        <charset val="204"/>
      </rPr>
      <t>6500 К</t>
    </r>
    <r>
      <rPr>
        <sz val="12"/>
        <rFont val="Verdana"/>
        <family val="2"/>
        <charset val="204"/>
      </rPr>
      <t xml:space="preserve">      Защита: </t>
    </r>
    <r>
      <rPr>
        <b/>
        <sz val="12"/>
        <rFont val="Verdana"/>
        <family val="2"/>
        <charset val="204"/>
      </rPr>
      <t xml:space="preserve">IP 43                             </t>
    </r>
    <r>
      <rPr>
        <sz val="12"/>
        <rFont val="Verdana"/>
        <family val="2"/>
        <charset val="204"/>
      </rPr>
      <t>Диаметр:</t>
    </r>
    <r>
      <rPr>
        <b/>
        <sz val="12"/>
        <rFont val="Verdana"/>
        <family val="2"/>
        <charset val="204"/>
      </rPr>
      <t xml:space="preserve"> 270 мм                            </t>
    </r>
    <r>
      <rPr>
        <sz val="12"/>
        <rFont val="Verdana"/>
        <family val="2"/>
        <charset val="204"/>
      </rPr>
      <t>Высота:</t>
    </r>
    <r>
      <rPr>
        <b/>
        <sz val="12"/>
        <rFont val="Verdana"/>
        <family val="2"/>
        <charset val="204"/>
      </rPr>
      <t xml:space="preserve"> 80 мм                             </t>
    </r>
    <r>
      <rPr>
        <sz val="12"/>
        <rFont val="Verdana"/>
        <family val="2"/>
        <charset val="204"/>
      </rPr>
      <t xml:space="preserve">Габариты упаковки: </t>
    </r>
    <r>
      <rPr>
        <b/>
        <sz val="12"/>
        <rFont val="Verdana"/>
        <family val="2"/>
        <charset val="204"/>
      </rPr>
      <t xml:space="preserve">325*320*90 мм           </t>
    </r>
    <r>
      <rPr>
        <sz val="12"/>
        <rFont val="Verdana"/>
        <family val="2"/>
        <charset val="204"/>
      </rPr>
      <t xml:space="preserve">    </t>
    </r>
    <r>
      <rPr>
        <b/>
        <sz val="12"/>
        <rFont val="Verdana"/>
        <family val="2"/>
        <charset val="204"/>
      </rPr>
      <t xml:space="preserve">                </t>
    </r>
    <r>
      <rPr>
        <sz val="12"/>
        <rFont val="Verdana"/>
        <family val="2"/>
        <charset val="204"/>
      </rPr>
      <t xml:space="preserve">Вес: </t>
    </r>
    <r>
      <rPr>
        <b/>
        <sz val="12"/>
        <rFont val="Verdana"/>
        <family val="2"/>
        <charset val="204"/>
      </rPr>
      <t xml:space="preserve">0,84 кг                                  </t>
    </r>
    <r>
      <rPr>
        <sz val="12"/>
        <rFont val="Verdana"/>
        <family val="2"/>
        <charset val="204"/>
      </rPr>
      <t xml:space="preserve">Гарантия: </t>
    </r>
    <r>
      <rPr>
        <b/>
        <sz val="12"/>
        <rFont val="Verdana"/>
        <family val="2"/>
        <charset val="204"/>
      </rPr>
      <t>3 года</t>
    </r>
  </si>
  <si>
    <r>
      <t>Потребляемая мощность: </t>
    </r>
    <r>
      <rPr>
        <b/>
        <sz val="12"/>
        <rFont val="Verdana"/>
        <family val="2"/>
        <charset val="204"/>
      </rPr>
      <t xml:space="preserve">100 Вт  </t>
    </r>
    <r>
      <rPr>
        <sz val="12"/>
        <rFont val="Verdana"/>
        <family val="2"/>
        <charset val="204"/>
      </rPr>
      <t xml:space="preserve">       Световой поток: </t>
    </r>
    <r>
      <rPr>
        <b/>
        <sz val="12"/>
        <rFont val="Verdana"/>
        <family val="2"/>
        <charset val="204"/>
      </rPr>
      <t>10000 Лм</t>
    </r>
    <r>
      <rPr>
        <sz val="12"/>
        <rFont val="Verdana"/>
        <family val="2"/>
        <charset val="204"/>
      </rPr>
      <t xml:space="preserve">                  
Цветовая температура: </t>
    </r>
    <r>
      <rPr>
        <b/>
        <sz val="12"/>
        <rFont val="Verdana"/>
        <family val="2"/>
        <charset val="204"/>
      </rPr>
      <t>6500К</t>
    </r>
    <r>
      <rPr>
        <sz val="12"/>
        <rFont val="Verdana"/>
        <family val="2"/>
        <charset val="204"/>
      </rPr>
      <t xml:space="preserve">      Защита: </t>
    </r>
    <r>
      <rPr>
        <b/>
        <sz val="12"/>
        <rFont val="Verdana"/>
        <family val="2"/>
        <charset val="204"/>
      </rPr>
      <t xml:space="preserve">IP 43                            </t>
    </r>
    <r>
      <rPr>
        <sz val="12"/>
        <rFont val="Verdana"/>
        <family val="2"/>
        <charset val="204"/>
      </rPr>
      <t xml:space="preserve"> Диаметр:</t>
    </r>
    <r>
      <rPr>
        <b/>
        <sz val="12"/>
        <rFont val="Verdana"/>
        <family val="2"/>
        <charset val="204"/>
      </rPr>
      <t xml:space="preserve"> 300 мм                            </t>
    </r>
    <r>
      <rPr>
        <sz val="12"/>
        <rFont val="Verdana"/>
        <family val="2"/>
        <charset val="204"/>
      </rPr>
      <t>Высота:</t>
    </r>
    <r>
      <rPr>
        <b/>
        <sz val="12"/>
        <rFont val="Verdana"/>
        <family val="2"/>
        <charset val="204"/>
      </rPr>
      <t xml:space="preserve"> 80 мм                             </t>
    </r>
    <r>
      <rPr>
        <sz val="12"/>
        <rFont val="Verdana"/>
        <family val="2"/>
        <charset val="204"/>
      </rPr>
      <t>Габариты упаковки:</t>
    </r>
    <r>
      <rPr>
        <b/>
        <sz val="12"/>
        <rFont val="Verdana"/>
        <family val="2"/>
        <charset val="204"/>
      </rPr>
      <t xml:space="preserve"> 325*320*90 мм                                 </t>
    </r>
    <r>
      <rPr>
        <sz val="12"/>
        <rFont val="Verdana"/>
        <family val="2"/>
        <charset val="204"/>
      </rPr>
      <t xml:space="preserve">    </t>
    </r>
    <r>
      <rPr>
        <b/>
        <sz val="12"/>
        <rFont val="Verdana"/>
        <family val="2"/>
        <charset val="204"/>
      </rPr>
      <t xml:space="preserve">                </t>
    </r>
    <r>
      <rPr>
        <sz val="12"/>
        <rFont val="Verdana"/>
        <family val="2"/>
        <charset val="204"/>
      </rPr>
      <t xml:space="preserve">Вес: </t>
    </r>
    <r>
      <rPr>
        <b/>
        <sz val="12"/>
        <rFont val="Verdana"/>
        <family val="2"/>
        <charset val="204"/>
      </rPr>
      <t xml:space="preserve">1,35 кг                                 </t>
    </r>
    <r>
      <rPr>
        <sz val="12"/>
        <rFont val="Verdana"/>
        <family val="2"/>
        <charset val="204"/>
      </rPr>
      <t>Гарантия:</t>
    </r>
    <r>
      <rPr>
        <b/>
        <sz val="12"/>
        <rFont val="Verdana"/>
        <family val="2"/>
        <charset val="204"/>
      </rPr>
      <t xml:space="preserve"> 3 года</t>
    </r>
  </si>
  <si>
    <r>
      <t>Потребляемая мощность: </t>
    </r>
    <r>
      <rPr>
        <b/>
        <sz val="12"/>
        <rFont val="Verdana"/>
        <family val="2"/>
        <charset val="204"/>
      </rPr>
      <t xml:space="preserve">100 Вт  </t>
    </r>
    <r>
      <rPr>
        <sz val="12"/>
        <rFont val="Verdana"/>
        <family val="2"/>
        <charset val="204"/>
      </rPr>
      <t xml:space="preserve">       Световой поток: </t>
    </r>
    <r>
      <rPr>
        <b/>
        <sz val="12"/>
        <rFont val="Verdana"/>
        <family val="2"/>
        <charset val="204"/>
      </rPr>
      <t>10000 Лм</t>
    </r>
    <r>
      <rPr>
        <sz val="12"/>
        <rFont val="Verdana"/>
        <family val="2"/>
        <charset val="204"/>
      </rPr>
      <t xml:space="preserve">                  
Цветовая температура:</t>
    </r>
    <r>
      <rPr>
        <b/>
        <sz val="12"/>
        <rFont val="Verdana"/>
        <family val="2"/>
        <charset val="204"/>
      </rPr>
      <t>5000К</t>
    </r>
    <r>
      <rPr>
        <sz val="12"/>
        <rFont val="Verdana"/>
        <family val="2"/>
        <charset val="204"/>
      </rPr>
      <t xml:space="preserve">      Защита: </t>
    </r>
    <r>
      <rPr>
        <b/>
        <sz val="12"/>
        <rFont val="Verdana"/>
        <family val="2"/>
        <charset val="204"/>
      </rPr>
      <t xml:space="preserve">IP 43                             </t>
    </r>
    <r>
      <rPr>
        <sz val="12"/>
        <rFont val="Verdana"/>
        <family val="2"/>
        <charset val="204"/>
      </rPr>
      <t xml:space="preserve">Диаметр: </t>
    </r>
    <r>
      <rPr>
        <b/>
        <sz val="12"/>
        <rFont val="Verdana"/>
        <family val="2"/>
        <charset val="204"/>
      </rPr>
      <t xml:space="preserve">300 мм                            </t>
    </r>
    <r>
      <rPr>
        <sz val="12"/>
        <rFont val="Verdana"/>
        <family val="2"/>
        <charset val="204"/>
      </rPr>
      <t>Высота:</t>
    </r>
    <r>
      <rPr>
        <b/>
        <sz val="12"/>
        <rFont val="Verdana"/>
        <family val="2"/>
        <charset val="204"/>
      </rPr>
      <t xml:space="preserve"> 80 мм                             </t>
    </r>
    <r>
      <rPr>
        <sz val="12"/>
        <rFont val="Verdana"/>
        <family val="2"/>
        <charset val="204"/>
      </rPr>
      <t>Габариты упаковки:</t>
    </r>
    <r>
      <rPr>
        <b/>
        <sz val="12"/>
        <rFont val="Verdana"/>
        <family val="2"/>
        <charset val="204"/>
      </rPr>
      <t xml:space="preserve"> 325*320*90 мм                             </t>
    </r>
    <r>
      <rPr>
        <sz val="12"/>
        <rFont val="Verdana"/>
        <family val="2"/>
        <charset val="204"/>
      </rPr>
      <t xml:space="preserve">    </t>
    </r>
    <r>
      <rPr>
        <b/>
        <sz val="12"/>
        <rFont val="Verdana"/>
        <family val="2"/>
        <charset val="204"/>
      </rPr>
      <t xml:space="preserve">                </t>
    </r>
    <r>
      <rPr>
        <sz val="12"/>
        <rFont val="Verdana"/>
        <family val="2"/>
        <charset val="204"/>
      </rPr>
      <t xml:space="preserve">Вес: </t>
    </r>
    <r>
      <rPr>
        <b/>
        <sz val="12"/>
        <rFont val="Verdana"/>
        <family val="2"/>
        <charset val="204"/>
      </rPr>
      <t xml:space="preserve">1,35 кг                                    </t>
    </r>
    <r>
      <rPr>
        <sz val="12"/>
        <rFont val="Verdana"/>
        <family val="2"/>
        <charset val="204"/>
      </rPr>
      <t>Гарантия:</t>
    </r>
    <r>
      <rPr>
        <b/>
        <sz val="12"/>
        <rFont val="Verdana"/>
        <family val="2"/>
        <charset val="204"/>
      </rPr>
      <t xml:space="preserve"> 3 года</t>
    </r>
  </si>
  <si>
    <r>
      <t>Потребляемая мощность: </t>
    </r>
    <r>
      <rPr>
        <b/>
        <sz val="12"/>
        <rFont val="Verdana"/>
        <family val="2"/>
        <charset val="204"/>
      </rPr>
      <t xml:space="preserve">100 Вт  </t>
    </r>
    <r>
      <rPr>
        <sz val="12"/>
        <rFont val="Verdana"/>
        <family val="2"/>
        <charset val="204"/>
      </rPr>
      <t xml:space="preserve">       Световой поток: </t>
    </r>
    <r>
      <rPr>
        <b/>
        <sz val="12"/>
        <rFont val="Verdana"/>
        <family val="2"/>
        <charset val="204"/>
      </rPr>
      <t>9000 Лм</t>
    </r>
    <r>
      <rPr>
        <sz val="12"/>
        <rFont val="Verdana"/>
        <family val="2"/>
        <charset val="204"/>
      </rPr>
      <t xml:space="preserve">                  
Цветовая температура:  </t>
    </r>
    <r>
      <rPr>
        <b/>
        <sz val="12"/>
        <rFont val="Verdana"/>
        <family val="2"/>
        <charset val="204"/>
      </rPr>
      <t>6000 К</t>
    </r>
    <r>
      <rPr>
        <sz val="12"/>
        <rFont val="Verdana"/>
        <family val="2"/>
        <charset val="204"/>
      </rPr>
      <t xml:space="preserve">      Защита: </t>
    </r>
    <r>
      <rPr>
        <b/>
        <sz val="12"/>
        <rFont val="Verdana"/>
        <family val="2"/>
        <charset val="204"/>
      </rPr>
      <t xml:space="preserve">IP 43                             </t>
    </r>
    <r>
      <rPr>
        <sz val="12"/>
        <rFont val="Verdana"/>
        <family val="2"/>
        <charset val="204"/>
      </rPr>
      <t>Диаметр:</t>
    </r>
    <r>
      <rPr>
        <b/>
        <sz val="12"/>
        <rFont val="Verdana"/>
        <family val="2"/>
        <charset val="204"/>
      </rPr>
      <t xml:space="preserve"> 300 мм</t>
    </r>
    <r>
      <rPr>
        <sz val="12"/>
        <rFont val="Verdana"/>
        <family val="2"/>
        <charset val="204"/>
      </rPr>
      <t xml:space="preserve">                            Высота:</t>
    </r>
    <r>
      <rPr>
        <b/>
        <sz val="12"/>
        <rFont val="Verdana"/>
        <family val="2"/>
        <charset val="204"/>
      </rPr>
      <t xml:space="preserve"> 80 мм</t>
    </r>
    <r>
      <rPr>
        <sz val="12"/>
        <rFont val="Verdana"/>
        <family val="2"/>
        <charset val="204"/>
      </rPr>
      <t xml:space="preserve">                             Габариты упаковки: </t>
    </r>
    <r>
      <rPr>
        <b/>
        <sz val="12"/>
        <rFont val="Verdana"/>
        <family val="2"/>
        <charset val="204"/>
      </rPr>
      <t>325*290*90 мм</t>
    </r>
    <r>
      <rPr>
        <sz val="12"/>
        <rFont val="Verdana"/>
        <family val="2"/>
        <charset val="204"/>
      </rPr>
      <t xml:space="preserve"> </t>
    </r>
    <r>
      <rPr>
        <b/>
        <sz val="12"/>
        <rFont val="Verdana"/>
        <family val="2"/>
        <charset val="204"/>
      </rPr>
      <t xml:space="preserve">           </t>
    </r>
    <r>
      <rPr>
        <sz val="12"/>
        <rFont val="Verdana"/>
        <family val="2"/>
        <charset val="204"/>
      </rPr>
      <t xml:space="preserve">    </t>
    </r>
    <r>
      <rPr>
        <b/>
        <sz val="12"/>
        <rFont val="Verdana"/>
        <family val="2"/>
        <charset val="204"/>
      </rPr>
      <t xml:space="preserve">                </t>
    </r>
    <r>
      <rPr>
        <sz val="12"/>
        <rFont val="Verdana"/>
        <family val="2"/>
        <charset val="204"/>
      </rPr>
      <t xml:space="preserve">Вес: </t>
    </r>
    <r>
      <rPr>
        <b/>
        <sz val="12"/>
        <rFont val="Verdana"/>
        <family val="2"/>
        <charset val="204"/>
      </rPr>
      <t xml:space="preserve">1,32 кг                               </t>
    </r>
    <r>
      <rPr>
        <sz val="12"/>
        <rFont val="Verdana"/>
        <family val="2"/>
        <charset val="204"/>
      </rPr>
      <t>Гарантия</t>
    </r>
    <r>
      <rPr>
        <b/>
        <sz val="12"/>
        <rFont val="Verdana"/>
        <family val="2"/>
        <charset val="204"/>
      </rPr>
      <t>: 2 года</t>
    </r>
  </si>
  <si>
    <r>
      <t>Потребляемая мощность: </t>
    </r>
    <r>
      <rPr>
        <b/>
        <sz val="12"/>
        <rFont val="Verdana"/>
        <family val="2"/>
        <charset val="204"/>
      </rPr>
      <t xml:space="preserve">10 Вт  </t>
    </r>
    <r>
      <rPr>
        <sz val="12"/>
        <rFont val="Verdana"/>
        <family val="2"/>
        <charset val="204"/>
      </rPr>
      <t xml:space="preserve">       Световой поток: 8</t>
    </r>
    <r>
      <rPr>
        <b/>
        <sz val="12"/>
        <rFont val="Verdana"/>
        <family val="2"/>
        <charset val="204"/>
      </rPr>
      <t>00 Лм</t>
    </r>
    <r>
      <rPr>
        <sz val="12"/>
        <rFont val="Verdana"/>
        <family val="2"/>
        <charset val="204"/>
      </rPr>
      <t xml:space="preserve">                  
Цветовая температура:  </t>
    </r>
    <r>
      <rPr>
        <b/>
        <sz val="12"/>
        <rFont val="Verdana"/>
        <family val="2"/>
        <charset val="204"/>
      </rPr>
      <t>6500 К</t>
    </r>
    <r>
      <rPr>
        <sz val="12"/>
        <rFont val="Verdana"/>
        <family val="2"/>
        <charset val="204"/>
      </rPr>
      <t xml:space="preserve">      Защита: </t>
    </r>
    <r>
      <rPr>
        <b/>
        <sz val="12"/>
        <rFont val="Verdana"/>
        <family val="2"/>
        <charset val="204"/>
      </rPr>
      <t xml:space="preserve">IP 65                           </t>
    </r>
    <r>
      <rPr>
        <sz val="12"/>
        <rFont val="Verdana"/>
        <family val="2"/>
        <charset val="204"/>
      </rPr>
      <t xml:space="preserve">Габариты светильника: </t>
    </r>
    <r>
      <rPr>
        <b/>
        <sz val="12"/>
        <rFont val="Verdana"/>
        <family val="2"/>
        <charset val="204"/>
      </rPr>
      <t xml:space="preserve">122*86*26 мм                       </t>
    </r>
    <r>
      <rPr>
        <sz val="12"/>
        <rFont val="Verdana"/>
        <family val="2"/>
        <charset val="204"/>
      </rPr>
      <t xml:space="preserve">Габариты упаковки: </t>
    </r>
    <r>
      <rPr>
        <b/>
        <sz val="12"/>
        <rFont val="Verdana"/>
        <family val="2"/>
        <charset val="204"/>
      </rPr>
      <t xml:space="preserve">128*95*40 мм           </t>
    </r>
    <r>
      <rPr>
        <sz val="12"/>
        <rFont val="Verdana"/>
        <family val="2"/>
        <charset val="204"/>
      </rPr>
      <t xml:space="preserve">    </t>
    </r>
    <r>
      <rPr>
        <b/>
        <sz val="12"/>
        <rFont val="Verdana"/>
        <family val="2"/>
        <charset val="204"/>
      </rPr>
      <t xml:space="preserve">                </t>
    </r>
    <r>
      <rPr>
        <sz val="12"/>
        <rFont val="Verdana"/>
        <family val="2"/>
        <charset val="204"/>
      </rPr>
      <t xml:space="preserve">Вес: </t>
    </r>
    <r>
      <rPr>
        <b/>
        <sz val="12"/>
        <rFont val="Verdana"/>
        <family val="2"/>
        <charset val="204"/>
      </rPr>
      <t xml:space="preserve">0,23 кг                               </t>
    </r>
    <r>
      <rPr>
        <sz val="12"/>
        <rFont val="Verdana"/>
        <family val="2"/>
        <charset val="204"/>
      </rPr>
      <t>Гарантия</t>
    </r>
    <r>
      <rPr>
        <b/>
        <sz val="12"/>
        <rFont val="Verdana"/>
        <family val="2"/>
        <charset val="204"/>
      </rPr>
      <t>: 2 года</t>
    </r>
  </si>
  <si>
    <r>
      <t>Потребляемая мощность: </t>
    </r>
    <r>
      <rPr>
        <b/>
        <sz val="12"/>
        <rFont val="Verdana"/>
        <family val="2"/>
        <charset val="204"/>
      </rPr>
      <t xml:space="preserve">20 Вт  </t>
    </r>
    <r>
      <rPr>
        <sz val="12"/>
        <rFont val="Verdana"/>
        <family val="2"/>
        <charset val="204"/>
      </rPr>
      <t xml:space="preserve">       Световой поток: </t>
    </r>
    <r>
      <rPr>
        <b/>
        <sz val="12"/>
        <rFont val="Verdana"/>
        <family val="2"/>
        <charset val="204"/>
      </rPr>
      <t>1600 Лм</t>
    </r>
    <r>
      <rPr>
        <sz val="12"/>
        <rFont val="Verdana"/>
        <family val="2"/>
        <charset val="204"/>
      </rPr>
      <t xml:space="preserve">                  
Цветовая температура:  </t>
    </r>
    <r>
      <rPr>
        <b/>
        <sz val="12"/>
        <rFont val="Verdana"/>
        <family val="2"/>
        <charset val="204"/>
      </rPr>
      <t>6500 К</t>
    </r>
    <r>
      <rPr>
        <sz val="12"/>
        <rFont val="Verdana"/>
        <family val="2"/>
        <charset val="204"/>
      </rPr>
      <t xml:space="preserve">      Защита: </t>
    </r>
    <r>
      <rPr>
        <b/>
        <sz val="12"/>
        <rFont val="Verdana"/>
        <family val="2"/>
        <charset val="204"/>
      </rPr>
      <t xml:space="preserve">IP 65                            </t>
    </r>
    <r>
      <rPr>
        <sz val="12"/>
        <rFont val="Verdana"/>
        <family val="2"/>
        <charset val="204"/>
      </rPr>
      <t xml:space="preserve">Габариты светильника: </t>
    </r>
    <r>
      <rPr>
        <b/>
        <sz val="12"/>
        <rFont val="Verdana"/>
        <family val="2"/>
        <charset val="204"/>
      </rPr>
      <t xml:space="preserve">122*86*26 мм                      </t>
    </r>
    <r>
      <rPr>
        <sz val="12"/>
        <rFont val="Verdana"/>
        <family val="2"/>
        <charset val="204"/>
      </rPr>
      <t xml:space="preserve">Габариты упаковки: </t>
    </r>
    <r>
      <rPr>
        <b/>
        <sz val="12"/>
        <rFont val="Verdana"/>
        <family val="2"/>
        <charset val="204"/>
      </rPr>
      <t xml:space="preserve">128*95*40 мм         </t>
    </r>
    <r>
      <rPr>
        <sz val="12"/>
        <rFont val="Verdana"/>
        <family val="2"/>
        <charset val="204"/>
      </rPr>
      <t xml:space="preserve">    </t>
    </r>
    <r>
      <rPr>
        <b/>
        <sz val="12"/>
        <rFont val="Verdana"/>
        <family val="2"/>
        <charset val="204"/>
      </rPr>
      <t xml:space="preserve">                </t>
    </r>
    <r>
      <rPr>
        <sz val="12"/>
        <rFont val="Verdana"/>
        <family val="2"/>
        <charset val="204"/>
      </rPr>
      <t xml:space="preserve">Вес: </t>
    </r>
    <r>
      <rPr>
        <b/>
        <sz val="12"/>
        <rFont val="Verdana"/>
        <family val="2"/>
        <charset val="204"/>
      </rPr>
      <t xml:space="preserve">0,23 кг                               </t>
    </r>
    <r>
      <rPr>
        <sz val="12"/>
        <rFont val="Verdana"/>
        <family val="2"/>
        <charset val="204"/>
      </rPr>
      <t>Гарантия</t>
    </r>
    <r>
      <rPr>
        <b/>
        <sz val="12"/>
        <rFont val="Verdana"/>
        <family val="2"/>
        <charset val="204"/>
      </rPr>
      <t>: 2 года</t>
    </r>
  </si>
  <si>
    <r>
      <t>Потребляемая мощность: </t>
    </r>
    <r>
      <rPr>
        <b/>
        <sz val="12"/>
        <rFont val="Verdana"/>
        <family val="2"/>
        <charset val="204"/>
      </rPr>
      <t xml:space="preserve">30 Вт  </t>
    </r>
    <r>
      <rPr>
        <sz val="12"/>
        <rFont val="Verdana"/>
        <family val="2"/>
        <charset val="204"/>
      </rPr>
      <t xml:space="preserve">       Световой поток: </t>
    </r>
    <r>
      <rPr>
        <b/>
        <sz val="12"/>
        <rFont val="Verdana"/>
        <family val="2"/>
        <charset val="204"/>
      </rPr>
      <t>2400 Лм</t>
    </r>
    <r>
      <rPr>
        <sz val="12"/>
        <rFont val="Verdana"/>
        <family val="2"/>
        <charset val="204"/>
      </rPr>
      <t xml:space="preserve">                  
Цветовая температура:  </t>
    </r>
    <r>
      <rPr>
        <b/>
        <sz val="12"/>
        <rFont val="Verdana"/>
        <family val="2"/>
        <charset val="204"/>
      </rPr>
      <t>6500 К</t>
    </r>
    <r>
      <rPr>
        <sz val="12"/>
        <rFont val="Verdana"/>
        <family val="2"/>
        <charset val="204"/>
      </rPr>
      <t xml:space="preserve">      Защита: </t>
    </r>
    <r>
      <rPr>
        <b/>
        <sz val="12"/>
        <rFont val="Verdana"/>
        <family val="2"/>
        <charset val="204"/>
      </rPr>
      <t xml:space="preserve">IP 65                            </t>
    </r>
    <r>
      <rPr>
        <sz val="12"/>
        <rFont val="Verdana"/>
        <family val="2"/>
        <charset val="204"/>
      </rPr>
      <t xml:space="preserve">Габариты светильника: </t>
    </r>
    <r>
      <rPr>
        <b/>
        <sz val="12"/>
        <rFont val="Verdana"/>
        <family val="2"/>
        <charset val="204"/>
      </rPr>
      <t xml:space="preserve">152*110*26 мм                </t>
    </r>
    <r>
      <rPr>
        <sz val="12"/>
        <rFont val="Verdana"/>
        <family val="2"/>
        <charset val="204"/>
      </rPr>
      <t xml:space="preserve">Габариты упаковки: </t>
    </r>
    <r>
      <rPr>
        <b/>
        <sz val="12"/>
        <rFont val="Verdana"/>
        <family val="2"/>
        <charset val="204"/>
      </rPr>
      <t xml:space="preserve">161*120*40 мм           </t>
    </r>
    <r>
      <rPr>
        <sz val="12"/>
        <rFont val="Verdana"/>
        <family val="2"/>
        <charset val="204"/>
      </rPr>
      <t xml:space="preserve">    </t>
    </r>
    <r>
      <rPr>
        <b/>
        <sz val="12"/>
        <rFont val="Verdana"/>
        <family val="2"/>
        <charset val="204"/>
      </rPr>
      <t xml:space="preserve">                </t>
    </r>
    <r>
      <rPr>
        <sz val="12"/>
        <rFont val="Verdana"/>
        <family val="2"/>
        <charset val="204"/>
      </rPr>
      <t xml:space="preserve">Вес: </t>
    </r>
    <r>
      <rPr>
        <b/>
        <sz val="12"/>
        <rFont val="Verdana"/>
        <family val="2"/>
        <charset val="204"/>
      </rPr>
      <t xml:space="preserve">0,3 кг                                 </t>
    </r>
    <r>
      <rPr>
        <sz val="12"/>
        <rFont val="Verdana"/>
        <family val="2"/>
        <charset val="204"/>
      </rPr>
      <t>Гарантия</t>
    </r>
    <r>
      <rPr>
        <b/>
        <sz val="12"/>
        <rFont val="Verdana"/>
        <family val="2"/>
        <charset val="204"/>
      </rPr>
      <t>: 2 года</t>
    </r>
  </si>
  <si>
    <r>
      <t>Потребляемая мощность: </t>
    </r>
    <r>
      <rPr>
        <b/>
        <sz val="12"/>
        <rFont val="Verdana"/>
        <family val="2"/>
        <charset val="204"/>
      </rPr>
      <t xml:space="preserve">50 Вт  </t>
    </r>
    <r>
      <rPr>
        <sz val="12"/>
        <rFont val="Verdana"/>
        <family val="2"/>
        <charset val="204"/>
      </rPr>
      <t xml:space="preserve">       Световой поток: </t>
    </r>
    <r>
      <rPr>
        <b/>
        <sz val="12"/>
        <rFont val="Verdana"/>
        <family val="2"/>
        <charset val="204"/>
      </rPr>
      <t>4000 Лм</t>
    </r>
    <r>
      <rPr>
        <sz val="12"/>
        <rFont val="Verdana"/>
        <family val="2"/>
        <charset val="204"/>
      </rPr>
      <t xml:space="preserve">                  
Цветовая температура:  </t>
    </r>
    <r>
      <rPr>
        <b/>
        <sz val="12"/>
        <rFont val="Verdana"/>
        <family val="2"/>
        <charset val="204"/>
      </rPr>
      <t>6500 К</t>
    </r>
    <r>
      <rPr>
        <sz val="12"/>
        <rFont val="Verdana"/>
        <family val="2"/>
        <charset val="204"/>
      </rPr>
      <t xml:space="preserve">      Защита: </t>
    </r>
    <r>
      <rPr>
        <b/>
        <sz val="12"/>
        <rFont val="Verdana"/>
        <family val="2"/>
        <charset val="204"/>
      </rPr>
      <t xml:space="preserve">IP 65                            </t>
    </r>
    <r>
      <rPr>
        <sz val="12"/>
        <rFont val="Verdana"/>
        <family val="2"/>
        <charset val="204"/>
      </rPr>
      <t xml:space="preserve">Габариты светильника: </t>
    </r>
    <r>
      <rPr>
        <b/>
        <sz val="12"/>
        <rFont val="Verdana"/>
        <family val="2"/>
        <charset val="204"/>
      </rPr>
      <t xml:space="preserve">200*163*26 мм                      </t>
    </r>
    <r>
      <rPr>
        <sz val="12"/>
        <rFont val="Verdana"/>
        <family val="2"/>
        <charset val="204"/>
      </rPr>
      <t xml:space="preserve">Габариты упаковки: </t>
    </r>
    <r>
      <rPr>
        <b/>
        <sz val="12"/>
        <rFont val="Verdana"/>
        <family val="2"/>
        <charset val="204"/>
      </rPr>
      <t xml:space="preserve">206*168*40 мм           </t>
    </r>
    <r>
      <rPr>
        <sz val="12"/>
        <rFont val="Verdana"/>
        <family val="2"/>
        <charset val="204"/>
      </rPr>
      <t xml:space="preserve">    </t>
    </r>
    <r>
      <rPr>
        <b/>
        <sz val="12"/>
        <rFont val="Verdana"/>
        <family val="2"/>
        <charset val="204"/>
      </rPr>
      <t xml:space="preserve">                </t>
    </r>
    <r>
      <rPr>
        <sz val="12"/>
        <rFont val="Verdana"/>
        <family val="2"/>
        <charset val="204"/>
      </rPr>
      <t xml:space="preserve">Вес: </t>
    </r>
    <r>
      <rPr>
        <b/>
        <sz val="12"/>
        <rFont val="Verdana"/>
        <family val="2"/>
        <charset val="204"/>
      </rPr>
      <t xml:space="preserve">0,67 кг                               </t>
    </r>
    <r>
      <rPr>
        <sz val="12"/>
        <rFont val="Verdana"/>
        <family val="2"/>
        <charset val="204"/>
      </rPr>
      <t>Гарантия</t>
    </r>
    <r>
      <rPr>
        <b/>
        <sz val="12"/>
        <rFont val="Verdana"/>
        <family val="2"/>
        <charset val="204"/>
      </rPr>
      <t>: 2 года</t>
    </r>
  </si>
  <si>
    <r>
      <t>Потребляемая мощность: </t>
    </r>
    <r>
      <rPr>
        <b/>
        <sz val="12"/>
        <rFont val="Verdana"/>
        <family val="2"/>
        <charset val="204"/>
      </rPr>
      <t xml:space="preserve">70 Вт  </t>
    </r>
    <r>
      <rPr>
        <sz val="12"/>
        <rFont val="Verdana"/>
        <family val="2"/>
        <charset val="204"/>
      </rPr>
      <t xml:space="preserve">       Световой поток: </t>
    </r>
    <r>
      <rPr>
        <b/>
        <sz val="12"/>
        <rFont val="Verdana"/>
        <family val="2"/>
        <charset val="204"/>
      </rPr>
      <t>5600 Лм</t>
    </r>
    <r>
      <rPr>
        <sz val="12"/>
        <rFont val="Verdana"/>
        <family val="2"/>
        <charset val="204"/>
      </rPr>
      <t xml:space="preserve">                  
Цветовая температура:  </t>
    </r>
    <r>
      <rPr>
        <b/>
        <sz val="12"/>
        <rFont val="Verdana"/>
        <family val="2"/>
        <charset val="204"/>
      </rPr>
      <t>6500 К</t>
    </r>
    <r>
      <rPr>
        <sz val="12"/>
        <rFont val="Verdana"/>
        <family val="2"/>
        <charset val="204"/>
      </rPr>
      <t xml:space="preserve">      Защита: </t>
    </r>
    <r>
      <rPr>
        <b/>
        <sz val="12"/>
        <rFont val="Verdana"/>
        <family val="2"/>
        <charset val="204"/>
      </rPr>
      <t xml:space="preserve">IP 65                            </t>
    </r>
    <r>
      <rPr>
        <sz val="12"/>
        <rFont val="Verdana"/>
        <family val="2"/>
        <charset val="204"/>
      </rPr>
      <t xml:space="preserve">Габариты светильника: </t>
    </r>
    <r>
      <rPr>
        <b/>
        <sz val="12"/>
        <rFont val="Verdana"/>
        <family val="2"/>
        <charset val="204"/>
      </rPr>
      <t xml:space="preserve">236*168*26 мм                    </t>
    </r>
    <r>
      <rPr>
        <sz val="12"/>
        <rFont val="Verdana"/>
        <family val="2"/>
        <charset val="204"/>
      </rPr>
      <t xml:space="preserve">Габариты упаковки: </t>
    </r>
    <r>
      <rPr>
        <b/>
        <sz val="12"/>
        <rFont val="Verdana"/>
        <family val="2"/>
        <charset val="204"/>
      </rPr>
      <t xml:space="preserve">244*176*40 мм           </t>
    </r>
    <r>
      <rPr>
        <sz val="12"/>
        <rFont val="Verdana"/>
        <family val="2"/>
        <charset val="204"/>
      </rPr>
      <t xml:space="preserve">    </t>
    </r>
    <r>
      <rPr>
        <b/>
        <sz val="12"/>
        <rFont val="Verdana"/>
        <family val="2"/>
        <charset val="204"/>
      </rPr>
      <t xml:space="preserve">                </t>
    </r>
    <r>
      <rPr>
        <sz val="12"/>
        <rFont val="Verdana"/>
        <family val="2"/>
        <charset val="204"/>
      </rPr>
      <t xml:space="preserve">Вес: </t>
    </r>
    <r>
      <rPr>
        <b/>
        <sz val="12"/>
        <rFont val="Verdana"/>
        <family val="2"/>
        <charset val="204"/>
      </rPr>
      <t xml:space="preserve">0,82 кг                               </t>
    </r>
    <r>
      <rPr>
        <sz val="12"/>
        <rFont val="Verdana"/>
        <family val="2"/>
        <charset val="204"/>
      </rPr>
      <t>Гарантия</t>
    </r>
    <r>
      <rPr>
        <b/>
        <sz val="12"/>
        <rFont val="Verdana"/>
        <family val="2"/>
        <charset val="204"/>
      </rPr>
      <t>: 2 года</t>
    </r>
  </si>
  <si>
    <r>
      <t>Потребляемая мощность: </t>
    </r>
    <r>
      <rPr>
        <b/>
        <sz val="12"/>
        <rFont val="Verdana"/>
        <family val="2"/>
        <charset val="204"/>
      </rPr>
      <t xml:space="preserve">100 Вт  </t>
    </r>
    <r>
      <rPr>
        <sz val="12"/>
        <rFont val="Verdana"/>
        <family val="2"/>
        <charset val="204"/>
      </rPr>
      <t xml:space="preserve">       Световой поток: </t>
    </r>
    <r>
      <rPr>
        <b/>
        <sz val="12"/>
        <rFont val="Verdana"/>
        <family val="2"/>
        <charset val="204"/>
      </rPr>
      <t>8000 Лм</t>
    </r>
    <r>
      <rPr>
        <sz val="12"/>
        <rFont val="Verdana"/>
        <family val="2"/>
        <charset val="204"/>
      </rPr>
      <t xml:space="preserve">                  
Цветовая температура:  </t>
    </r>
    <r>
      <rPr>
        <b/>
        <sz val="12"/>
        <rFont val="Verdana"/>
        <family val="2"/>
        <charset val="204"/>
      </rPr>
      <t>6500 К</t>
    </r>
    <r>
      <rPr>
        <sz val="12"/>
        <rFont val="Verdana"/>
        <family val="2"/>
        <charset val="204"/>
      </rPr>
      <t xml:space="preserve">      Защита: </t>
    </r>
    <r>
      <rPr>
        <b/>
        <sz val="12"/>
        <rFont val="Verdana"/>
        <family val="2"/>
        <charset val="204"/>
      </rPr>
      <t xml:space="preserve">IP 65                            </t>
    </r>
    <r>
      <rPr>
        <sz val="12"/>
        <rFont val="Verdana"/>
        <family val="2"/>
        <charset val="204"/>
      </rPr>
      <t xml:space="preserve">Габариты светильника: </t>
    </r>
    <r>
      <rPr>
        <b/>
        <sz val="12"/>
        <rFont val="Verdana"/>
        <family val="2"/>
        <charset val="204"/>
      </rPr>
      <t xml:space="preserve">296*202*31 мм                     </t>
    </r>
    <r>
      <rPr>
        <sz val="12"/>
        <rFont val="Verdana"/>
        <family val="2"/>
        <charset val="204"/>
      </rPr>
      <t xml:space="preserve">Габариты упаковки: </t>
    </r>
    <r>
      <rPr>
        <b/>
        <sz val="12"/>
        <rFont val="Verdana"/>
        <family val="2"/>
        <charset val="204"/>
      </rPr>
      <t xml:space="preserve">303*212*43 мм           </t>
    </r>
    <r>
      <rPr>
        <sz val="12"/>
        <rFont val="Verdana"/>
        <family val="2"/>
        <charset val="204"/>
      </rPr>
      <t xml:space="preserve">    </t>
    </r>
    <r>
      <rPr>
        <b/>
        <sz val="12"/>
        <rFont val="Verdana"/>
        <family val="2"/>
        <charset val="204"/>
      </rPr>
      <t xml:space="preserve">                </t>
    </r>
    <r>
      <rPr>
        <sz val="12"/>
        <rFont val="Verdana"/>
        <family val="2"/>
        <charset val="204"/>
      </rPr>
      <t xml:space="preserve">Вес: </t>
    </r>
    <r>
      <rPr>
        <b/>
        <sz val="12"/>
        <rFont val="Verdana"/>
        <family val="2"/>
        <charset val="204"/>
      </rPr>
      <t xml:space="preserve">1,35 кг                               </t>
    </r>
    <r>
      <rPr>
        <sz val="12"/>
        <rFont val="Verdana"/>
        <family val="2"/>
        <charset val="204"/>
      </rPr>
      <t>Гарантия</t>
    </r>
    <r>
      <rPr>
        <b/>
        <sz val="12"/>
        <rFont val="Verdana"/>
        <family val="2"/>
        <charset val="204"/>
      </rPr>
      <t>: 2 года</t>
    </r>
  </si>
  <si>
    <r>
      <t>Потребляемая мощность: 2</t>
    </r>
    <r>
      <rPr>
        <b/>
        <sz val="12"/>
        <rFont val="Verdana"/>
        <family val="2"/>
        <charset val="204"/>
      </rPr>
      <t xml:space="preserve">0 Вт  </t>
    </r>
    <r>
      <rPr>
        <sz val="12"/>
        <rFont val="Verdana"/>
        <family val="2"/>
        <charset val="204"/>
      </rPr>
      <t xml:space="preserve">       Световой поток: </t>
    </r>
    <r>
      <rPr>
        <b/>
        <sz val="12"/>
        <rFont val="Verdana"/>
        <family val="2"/>
        <charset val="204"/>
      </rPr>
      <t>1600 Лм</t>
    </r>
    <r>
      <rPr>
        <sz val="12"/>
        <rFont val="Verdana"/>
        <family val="2"/>
        <charset val="204"/>
      </rPr>
      <t xml:space="preserve">                  
Цветовая температура:  </t>
    </r>
    <r>
      <rPr>
        <b/>
        <sz val="12"/>
        <rFont val="Verdana"/>
        <family val="2"/>
        <charset val="204"/>
      </rPr>
      <t>6500 К</t>
    </r>
    <r>
      <rPr>
        <sz val="12"/>
        <rFont val="Verdana"/>
        <family val="2"/>
        <charset val="204"/>
      </rPr>
      <t xml:space="preserve">      Защита: </t>
    </r>
    <r>
      <rPr>
        <b/>
        <sz val="12"/>
        <rFont val="Verdana"/>
        <family val="2"/>
        <charset val="204"/>
      </rPr>
      <t xml:space="preserve">IP 44                            </t>
    </r>
    <r>
      <rPr>
        <sz val="12"/>
        <rFont val="Verdana"/>
        <family val="2"/>
        <charset val="204"/>
      </rPr>
      <t xml:space="preserve">Габариты светильника: </t>
    </r>
    <r>
      <rPr>
        <b/>
        <sz val="12"/>
        <rFont val="Verdana"/>
        <family val="2"/>
        <charset val="204"/>
      </rPr>
      <t xml:space="preserve">600*75*23 мм </t>
    </r>
    <r>
      <rPr>
        <sz val="12"/>
        <rFont val="Verdana"/>
        <family val="2"/>
        <charset val="204"/>
      </rPr>
      <t xml:space="preserve">Габариты упаковки: </t>
    </r>
    <r>
      <rPr>
        <b/>
        <sz val="12"/>
        <rFont val="Verdana"/>
        <family val="2"/>
        <charset val="204"/>
      </rPr>
      <t>630*78*25 мм</t>
    </r>
    <r>
      <rPr>
        <sz val="12"/>
        <rFont val="Verdana"/>
        <family val="2"/>
        <charset val="204"/>
      </rPr>
      <t xml:space="preserve"> </t>
    </r>
    <r>
      <rPr>
        <b/>
        <sz val="12"/>
        <rFont val="Verdana"/>
        <family val="2"/>
        <charset val="204"/>
      </rPr>
      <t xml:space="preserve">             </t>
    </r>
    <r>
      <rPr>
        <sz val="12"/>
        <rFont val="Verdana"/>
        <family val="2"/>
        <charset val="204"/>
      </rPr>
      <t xml:space="preserve">    </t>
    </r>
    <r>
      <rPr>
        <b/>
        <sz val="12"/>
        <rFont val="Verdana"/>
        <family val="2"/>
        <charset val="204"/>
      </rPr>
      <t xml:space="preserve">                </t>
    </r>
    <r>
      <rPr>
        <sz val="12"/>
        <rFont val="Verdana"/>
        <family val="2"/>
        <charset val="204"/>
      </rPr>
      <t xml:space="preserve">Вес: </t>
    </r>
    <r>
      <rPr>
        <b/>
        <sz val="12"/>
        <rFont val="Verdana"/>
        <family val="2"/>
        <charset val="204"/>
      </rPr>
      <t xml:space="preserve">0,18 кг                               </t>
    </r>
    <r>
      <rPr>
        <sz val="12"/>
        <rFont val="Verdana"/>
        <family val="2"/>
        <charset val="204"/>
      </rPr>
      <t>Гарантия</t>
    </r>
    <r>
      <rPr>
        <b/>
        <sz val="12"/>
        <rFont val="Verdana"/>
        <family val="2"/>
        <charset val="204"/>
      </rPr>
      <t>: 2 года</t>
    </r>
  </si>
  <si>
    <r>
      <t>Потребляемая мощность: </t>
    </r>
    <r>
      <rPr>
        <b/>
        <sz val="12"/>
        <rFont val="Verdana"/>
        <family val="2"/>
        <charset val="204"/>
      </rPr>
      <t xml:space="preserve">40 Вт  </t>
    </r>
    <r>
      <rPr>
        <sz val="12"/>
        <rFont val="Verdana"/>
        <family val="2"/>
        <charset val="204"/>
      </rPr>
      <t xml:space="preserve">       Световой поток: </t>
    </r>
    <r>
      <rPr>
        <b/>
        <sz val="12"/>
        <rFont val="Verdana"/>
        <family val="2"/>
        <charset val="204"/>
      </rPr>
      <t>3200 Лм</t>
    </r>
    <r>
      <rPr>
        <sz val="12"/>
        <rFont val="Verdana"/>
        <family val="2"/>
        <charset val="204"/>
      </rPr>
      <t xml:space="preserve">                  
Цветовая температура:  </t>
    </r>
    <r>
      <rPr>
        <b/>
        <sz val="12"/>
        <rFont val="Verdana"/>
        <family val="2"/>
        <charset val="204"/>
      </rPr>
      <t>6500 К</t>
    </r>
    <r>
      <rPr>
        <sz val="12"/>
        <rFont val="Verdana"/>
        <family val="2"/>
        <charset val="204"/>
      </rPr>
      <t xml:space="preserve">      Защита: </t>
    </r>
    <r>
      <rPr>
        <b/>
        <sz val="12"/>
        <rFont val="Verdana"/>
        <family val="2"/>
        <charset val="204"/>
      </rPr>
      <t xml:space="preserve">IP 44                            </t>
    </r>
    <r>
      <rPr>
        <sz val="12"/>
        <rFont val="Verdana"/>
        <family val="2"/>
        <charset val="204"/>
      </rPr>
      <t xml:space="preserve">Габариты светильника: </t>
    </r>
    <r>
      <rPr>
        <b/>
        <sz val="12"/>
        <rFont val="Verdana"/>
        <family val="2"/>
        <charset val="204"/>
      </rPr>
      <t>1200*75*23 мм</t>
    </r>
    <r>
      <rPr>
        <sz val="12"/>
        <rFont val="Verdana"/>
        <family val="2"/>
        <charset val="204"/>
      </rPr>
      <t xml:space="preserve"> Габариты упаковки: </t>
    </r>
    <r>
      <rPr>
        <b/>
        <sz val="12"/>
        <rFont val="Verdana"/>
        <family val="2"/>
        <charset val="204"/>
      </rPr>
      <t xml:space="preserve">1220*78*25 мм           </t>
    </r>
    <r>
      <rPr>
        <sz val="12"/>
        <rFont val="Verdana"/>
        <family val="2"/>
        <charset val="204"/>
      </rPr>
      <t xml:space="preserve">    </t>
    </r>
    <r>
      <rPr>
        <b/>
        <sz val="12"/>
        <rFont val="Verdana"/>
        <family val="2"/>
        <charset val="204"/>
      </rPr>
      <t xml:space="preserve">                </t>
    </r>
    <r>
      <rPr>
        <sz val="12"/>
        <rFont val="Verdana"/>
        <family val="2"/>
        <charset val="204"/>
      </rPr>
      <t xml:space="preserve">Вес: </t>
    </r>
    <r>
      <rPr>
        <b/>
        <sz val="12"/>
        <rFont val="Verdana"/>
        <family val="2"/>
        <charset val="204"/>
      </rPr>
      <t xml:space="preserve">0,35 кг                               </t>
    </r>
    <r>
      <rPr>
        <sz val="12"/>
        <rFont val="Verdana"/>
        <family val="2"/>
        <charset val="204"/>
      </rPr>
      <t>Гарантия</t>
    </r>
    <r>
      <rPr>
        <b/>
        <sz val="12"/>
        <rFont val="Verdana"/>
        <family val="2"/>
        <charset val="204"/>
      </rPr>
      <t>: 2 года</t>
    </r>
  </si>
  <si>
    <r>
      <t>Потребляемая мощность: </t>
    </r>
    <r>
      <rPr>
        <b/>
        <sz val="12"/>
        <rFont val="Verdana"/>
        <family val="2"/>
        <charset val="204"/>
      </rPr>
      <t xml:space="preserve">3 Вт  </t>
    </r>
    <r>
      <rPr>
        <sz val="12"/>
        <rFont val="Verdana"/>
        <family val="2"/>
        <charset val="204"/>
      </rPr>
      <t xml:space="preserve">       Световой поток: </t>
    </r>
    <r>
      <rPr>
        <b/>
        <sz val="12"/>
        <rFont val="Verdana"/>
        <family val="2"/>
        <charset val="204"/>
      </rPr>
      <t>210 Лм</t>
    </r>
    <r>
      <rPr>
        <sz val="12"/>
        <rFont val="Verdana"/>
        <family val="2"/>
        <charset val="204"/>
      </rPr>
      <t xml:space="preserve">                  
Цветовая температура:  </t>
    </r>
    <r>
      <rPr>
        <b/>
        <sz val="12"/>
        <rFont val="Verdana"/>
        <family val="2"/>
        <charset val="204"/>
      </rPr>
      <t>4000 К</t>
    </r>
    <r>
      <rPr>
        <sz val="12"/>
        <rFont val="Verdana"/>
        <family val="2"/>
        <charset val="204"/>
      </rPr>
      <t xml:space="preserve">      Защита: </t>
    </r>
    <r>
      <rPr>
        <b/>
        <sz val="12"/>
        <rFont val="Verdana"/>
        <family val="2"/>
        <charset val="204"/>
      </rPr>
      <t xml:space="preserve">IP 44                             </t>
    </r>
    <r>
      <rPr>
        <sz val="12"/>
        <rFont val="Verdana"/>
        <family val="2"/>
        <charset val="204"/>
      </rPr>
      <t>Диаметр:</t>
    </r>
    <r>
      <rPr>
        <b/>
        <sz val="12"/>
        <rFont val="Verdana"/>
        <family val="2"/>
        <charset val="204"/>
      </rPr>
      <t xml:space="preserve"> 85 мм                            </t>
    </r>
    <r>
      <rPr>
        <sz val="12"/>
        <rFont val="Verdana"/>
        <family val="2"/>
        <charset val="204"/>
      </rPr>
      <t>Высота:</t>
    </r>
    <r>
      <rPr>
        <b/>
        <sz val="12"/>
        <rFont val="Verdana"/>
        <family val="2"/>
        <charset val="204"/>
      </rPr>
      <t xml:space="preserve"> 20 мм                           </t>
    </r>
    <r>
      <rPr>
        <sz val="12"/>
        <rFont val="Verdana"/>
        <family val="2"/>
        <charset val="204"/>
      </rPr>
      <t xml:space="preserve">Габариты упаковки: </t>
    </r>
    <r>
      <rPr>
        <b/>
        <sz val="12"/>
        <rFont val="Verdana"/>
        <family val="2"/>
        <charset val="204"/>
      </rPr>
      <t xml:space="preserve">117*30*145                   </t>
    </r>
    <r>
      <rPr>
        <sz val="12"/>
        <rFont val="Verdana"/>
        <family val="2"/>
        <charset val="204"/>
      </rPr>
      <t xml:space="preserve">Монтажное отверстие: </t>
    </r>
    <r>
      <rPr>
        <b/>
        <sz val="12"/>
        <rFont val="Verdana"/>
        <family val="2"/>
        <charset val="204"/>
      </rPr>
      <t>65 мм</t>
    </r>
    <r>
      <rPr>
        <sz val="12"/>
        <rFont val="Verdana"/>
        <family val="2"/>
        <charset val="204"/>
      </rPr>
      <t xml:space="preserve">    </t>
    </r>
    <r>
      <rPr>
        <b/>
        <sz val="12"/>
        <rFont val="Verdana"/>
        <family val="2"/>
        <charset val="204"/>
      </rPr>
      <t xml:space="preserve">                            </t>
    </r>
    <r>
      <rPr>
        <sz val="12"/>
        <rFont val="Verdana"/>
        <family val="2"/>
        <charset val="204"/>
      </rPr>
      <t xml:space="preserve">Вес: </t>
    </r>
    <r>
      <rPr>
        <b/>
        <sz val="12"/>
        <rFont val="Verdana"/>
        <family val="2"/>
        <charset val="204"/>
      </rPr>
      <t xml:space="preserve">0,11 кг                               </t>
    </r>
    <r>
      <rPr>
        <sz val="12"/>
        <rFont val="Verdana"/>
        <family val="2"/>
        <charset val="204"/>
      </rPr>
      <t>Гарантия</t>
    </r>
    <r>
      <rPr>
        <b/>
        <sz val="12"/>
        <rFont val="Verdana"/>
        <family val="2"/>
        <charset val="204"/>
      </rPr>
      <t>: 2 года</t>
    </r>
  </si>
  <si>
    <r>
      <t>Потребляемая мощность: </t>
    </r>
    <r>
      <rPr>
        <b/>
        <sz val="12"/>
        <rFont val="Verdana"/>
        <family val="2"/>
        <charset val="204"/>
      </rPr>
      <t xml:space="preserve">6 Вт  </t>
    </r>
    <r>
      <rPr>
        <sz val="12"/>
        <rFont val="Verdana"/>
        <family val="2"/>
        <charset val="204"/>
      </rPr>
      <t xml:space="preserve">       Световой поток: </t>
    </r>
    <r>
      <rPr>
        <b/>
        <sz val="12"/>
        <rFont val="Verdana"/>
        <family val="2"/>
        <charset val="204"/>
      </rPr>
      <t>420 Лм</t>
    </r>
    <r>
      <rPr>
        <sz val="12"/>
        <rFont val="Verdana"/>
        <family val="2"/>
        <charset val="204"/>
      </rPr>
      <t xml:space="preserve">                  
Цветовая температура:  </t>
    </r>
    <r>
      <rPr>
        <b/>
        <sz val="12"/>
        <rFont val="Verdana"/>
        <family val="2"/>
        <charset val="204"/>
      </rPr>
      <t>4000 К</t>
    </r>
    <r>
      <rPr>
        <sz val="12"/>
        <rFont val="Verdana"/>
        <family val="2"/>
        <charset val="204"/>
      </rPr>
      <t xml:space="preserve">      Защита: </t>
    </r>
    <r>
      <rPr>
        <b/>
        <sz val="12"/>
        <rFont val="Verdana"/>
        <family val="2"/>
        <charset val="204"/>
      </rPr>
      <t xml:space="preserve">IP 44                             </t>
    </r>
    <r>
      <rPr>
        <sz val="12"/>
        <rFont val="Verdana"/>
        <family val="2"/>
        <charset val="204"/>
      </rPr>
      <t>Диаметр:</t>
    </r>
    <r>
      <rPr>
        <b/>
        <sz val="12"/>
        <rFont val="Verdana"/>
        <family val="2"/>
        <charset val="204"/>
      </rPr>
      <t xml:space="preserve"> 120 мм                           </t>
    </r>
    <r>
      <rPr>
        <sz val="12"/>
        <rFont val="Verdana"/>
        <family val="2"/>
        <charset val="204"/>
      </rPr>
      <t>Высота:</t>
    </r>
    <r>
      <rPr>
        <b/>
        <sz val="12"/>
        <rFont val="Verdana"/>
        <family val="2"/>
        <charset val="204"/>
      </rPr>
      <t xml:space="preserve"> 20 мм                           </t>
    </r>
    <r>
      <rPr>
        <sz val="12"/>
        <rFont val="Verdana"/>
        <family val="2"/>
        <charset val="204"/>
      </rPr>
      <t>Габариты упаковки:</t>
    </r>
    <r>
      <rPr>
        <b/>
        <sz val="12"/>
        <rFont val="Verdana"/>
        <family val="2"/>
        <charset val="204"/>
      </rPr>
      <t xml:space="preserve"> 129*30*157                    </t>
    </r>
    <r>
      <rPr>
        <sz val="12"/>
        <rFont val="Verdana"/>
        <family val="2"/>
        <charset val="204"/>
      </rPr>
      <t xml:space="preserve">Монтажное отверстие: </t>
    </r>
    <r>
      <rPr>
        <b/>
        <sz val="12"/>
        <rFont val="Verdana"/>
        <family val="2"/>
        <charset val="204"/>
      </rPr>
      <t>100 мм</t>
    </r>
    <r>
      <rPr>
        <sz val="12"/>
        <rFont val="Verdana"/>
        <family val="2"/>
        <charset val="204"/>
      </rPr>
      <t xml:space="preserve">    </t>
    </r>
    <r>
      <rPr>
        <b/>
        <sz val="12"/>
        <rFont val="Verdana"/>
        <family val="2"/>
        <charset val="204"/>
      </rPr>
      <t xml:space="preserve">                            </t>
    </r>
    <r>
      <rPr>
        <sz val="12"/>
        <rFont val="Verdana"/>
        <family val="2"/>
        <charset val="204"/>
      </rPr>
      <t xml:space="preserve">Вес: </t>
    </r>
    <r>
      <rPr>
        <b/>
        <sz val="12"/>
        <rFont val="Verdana"/>
        <family val="2"/>
        <charset val="204"/>
      </rPr>
      <t xml:space="preserve">0,16 кг                               </t>
    </r>
    <r>
      <rPr>
        <sz val="12"/>
        <rFont val="Verdana"/>
        <family val="2"/>
        <charset val="204"/>
      </rPr>
      <t>Гарантия</t>
    </r>
    <r>
      <rPr>
        <b/>
        <sz val="12"/>
        <rFont val="Verdana"/>
        <family val="2"/>
        <charset val="204"/>
      </rPr>
      <t>: 2 года</t>
    </r>
  </si>
  <si>
    <r>
      <t>Потребляемая мощность: </t>
    </r>
    <r>
      <rPr>
        <b/>
        <sz val="12"/>
        <rFont val="Verdana"/>
        <family val="2"/>
        <charset val="204"/>
      </rPr>
      <t xml:space="preserve">9 Вт  </t>
    </r>
    <r>
      <rPr>
        <sz val="12"/>
        <rFont val="Verdana"/>
        <family val="2"/>
        <charset val="204"/>
      </rPr>
      <t xml:space="preserve">       Световой поток: </t>
    </r>
    <r>
      <rPr>
        <b/>
        <sz val="12"/>
        <rFont val="Verdana"/>
        <family val="2"/>
        <charset val="204"/>
      </rPr>
      <t>630 Лм</t>
    </r>
    <r>
      <rPr>
        <sz val="12"/>
        <rFont val="Verdana"/>
        <family val="2"/>
        <charset val="204"/>
      </rPr>
      <t xml:space="preserve">                  
Цветовая температура:  </t>
    </r>
    <r>
      <rPr>
        <b/>
        <sz val="12"/>
        <rFont val="Verdana"/>
        <family val="2"/>
        <charset val="204"/>
      </rPr>
      <t>4000 К</t>
    </r>
    <r>
      <rPr>
        <sz val="12"/>
        <rFont val="Verdana"/>
        <family val="2"/>
        <charset val="204"/>
      </rPr>
      <t xml:space="preserve">      Защита: </t>
    </r>
    <r>
      <rPr>
        <b/>
        <sz val="12"/>
        <rFont val="Verdana"/>
        <family val="2"/>
        <charset val="204"/>
      </rPr>
      <t xml:space="preserve">IP 44                              </t>
    </r>
    <r>
      <rPr>
        <sz val="12"/>
        <rFont val="Verdana"/>
        <family val="2"/>
        <charset val="204"/>
      </rPr>
      <t>Диаметр:</t>
    </r>
    <r>
      <rPr>
        <b/>
        <sz val="12"/>
        <rFont val="Verdana"/>
        <family val="2"/>
        <charset val="204"/>
      </rPr>
      <t xml:space="preserve"> 145 мм                          </t>
    </r>
    <r>
      <rPr>
        <sz val="12"/>
        <rFont val="Verdana"/>
        <family val="2"/>
        <charset val="204"/>
      </rPr>
      <t>Высота:</t>
    </r>
    <r>
      <rPr>
        <b/>
        <sz val="12"/>
        <rFont val="Verdana"/>
        <family val="2"/>
        <charset val="204"/>
      </rPr>
      <t xml:space="preserve"> 20 мм                           </t>
    </r>
    <r>
      <rPr>
        <sz val="12"/>
        <rFont val="Verdana"/>
        <family val="2"/>
        <charset val="204"/>
      </rPr>
      <t xml:space="preserve">Габариты упаковки: </t>
    </r>
    <r>
      <rPr>
        <b/>
        <sz val="12"/>
        <rFont val="Verdana"/>
        <family val="2"/>
        <charset val="204"/>
      </rPr>
      <t xml:space="preserve">176*30*213             </t>
    </r>
    <r>
      <rPr>
        <sz val="12"/>
        <rFont val="Verdana"/>
        <family val="2"/>
        <charset val="204"/>
      </rPr>
      <t xml:space="preserve">Монтажное отверстие: </t>
    </r>
    <r>
      <rPr>
        <b/>
        <sz val="12"/>
        <rFont val="Verdana"/>
        <family val="2"/>
        <charset val="204"/>
      </rPr>
      <t>125 мм</t>
    </r>
    <r>
      <rPr>
        <sz val="12"/>
        <rFont val="Verdana"/>
        <family val="2"/>
        <charset val="204"/>
      </rPr>
      <t xml:space="preserve">    </t>
    </r>
    <r>
      <rPr>
        <b/>
        <sz val="12"/>
        <rFont val="Verdana"/>
        <family val="2"/>
        <charset val="204"/>
      </rPr>
      <t xml:space="preserve">                            </t>
    </r>
    <r>
      <rPr>
        <sz val="12"/>
        <rFont val="Verdana"/>
        <family val="2"/>
        <charset val="204"/>
      </rPr>
      <t xml:space="preserve">Вес: </t>
    </r>
    <r>
      <rPr>
        <b/>
        <sz val="12"/>
        <rFont val="Verdana"/>
        <family val="2"/>
        <charset val="204"/>
      </rPr>
      <t xml:space="preserve">0,22 кг                               </t>
    </r>
    <r>
      <rPr>
        <sz val="12"/>
        <rFont val="Verdana"/>
        <family val="2"/>
        <charset val="204"/>
      </rPr>
      <t>Гарантия</t>
    </r>
    <r>
      <rPr>
        <b/>
        <sz val="12"/>
        <rFont val="Verdana"/>
        <family val="2"/>
        <charset val="204"/>
      </rPr>
      <t>: 2 года</t>
    </r>
  </si>
  <si>
    <r>
      <t>Потребляемая мощность: </t>
    </r>
    <r>
      <rPr>
        <b/>
        <sz val="12"/>
        <rFont val="Verdana"/>
        <family val="2"/>
        <charset val="204"/>
      </rPr>
      <t xml:space="preserve">12 Вт  </t>
    </r>
    <r>
      <rPr>
        <sz val="12"/>
        <rFont val="Verdana"/>
        <family val="2"/>
        <charset val="204"/>
      </rPr>
      <t xml:space="preserve">       Световой поток: </t>
    </r>
    <r>
      <rPr>
        <b/>
        <sz val="12"/>
        <rFont val="Verdana"/>
        <family val="2"/>
        <charset val="204"/>
      </rPr>
      <t>840 Лм</t>
    </r>
    <r>
      <rPr>
        <sz val="12"/>
        <rFont val="Verdana"/>
        <family val="2"/>
        <charset val="204"/>
      </rPr>
      <t xml:space="preserve">                  
Цветовая температура:  </t>
    </r>
    <r>
      <rPr>
        <b/>
        <sz val="12"/>
        <rFont val="Verdana"/>
        <family val="2"/>
        <charset val="204"/>
      </rPr>
      <t>4000 К</t>
    </r>
    <r>
      <rPr>
        <sz val="12"/>
        <rFont val="Verdana"/>
        <family val="2"/>
        <charset val="204"/>
      </rPr>
      <t xml:space="preserve">      Защита: </t>
    </r>
    <r>
      <rPr>
        <b/>
        <sz val="12"/>
        <rFont val="Verdana"/>
        <family val="2"/>
        <charset val="204"/>
      </rPr>
      <t xml:space="preserve">IP 44                             </t>
    </r>
    <r>
      <rPr>
        <sz val="12"/>
        <rFont val="Verdana"/>
        <family val="2"/>
        <charset val="204"/>
      </rPr>
      <t>Диаметр:</t>
    </r>
    <r>
      <rPr>
        <b/>
        <sz val="12"/>
        <rFont val="Verdana"/>
        <family val="2"/>
        <charset val="204"/>
      </rPr>
      <t xml:space="preserve"> 162мм                           </t>
    </r>
    <r>
      <rPr>
        <sz val="12"/>
        <rFont val="Verdana"/>
        <family val="2"/>
        <charset val="204"/>
      </rPr>
      <t>Высота:</t>
    </r>
    <r>
      <rPr>
        <b/>
        <sz val="12"/>
        <rFont val="Verdana"/>
        <family val="2"/>
        <charset val="204"/>
      </rPr>
      <t xml:space="preserve"> 20 мм                        </t>
    </r>
    <r>
      <rPr>
        <sz val="12"/>
        <rFont val="Verdana"/>
        <family val="2"/>
        <charset val="204"/>
      </rPr>
      <t xml:space="preserve">   Габариты упаковки:</t>
    </r>
    <r>
      <rPr>
        <b/>
        <sz val="12"/>
        <rFont val="Verdana"/>
        <family val="2"/>
        <charset val="204"/>
      </rPr>
      <t xml:space="preserve"> 176*30*213              </t>
    </r>
    <r>
      <rPr>
        <sz val="12"/>
        <rFont val="Verdana"/>
        <family val="2"/>
        <charset val="204"/>
      </rPr>
      <t xml:space="preserve">Монтажное отверстие: </t>
    </r>
    <r>
      <rPr>
        <b/>
        <sz val="12"/>
        <rFont val="Verdana"/>
        <family val="2"/>
        <charset val="204"/>
      </rPr>
      <t>153 мм</t>
    </r>
    <r>
      <rPr>
        <sz val="12"/>
        <rFont val="Verdana"/>
        <family val="2"/>
        <charset val="204"/>
      </rPr>
      <t xml:space="preserve">    </t>
    </r>
    <r>
      <rPr>
        <b/>
        <sz val="12"/>
        <rFont val="Verdana"/>
        <family val="2"/>
        <charset val="204"/>
      </rPr>
      <t xml:space="preserve">                            </t>
    </r>
    <r>
      <rPr>
        <sz val="12"/>
        <rFont val="Verdana"/>
        <family val="2"/>
        <charset val="204"/>
      </rPr>
      <t xml:space="preserve">Вес: </t>
    </r>
    <r>
      <rPr>
        <b/>
        <sz val="12"/>
        <rFont val="Verdana"/>
        <family val="2"/>
        <charset val="204"/>
      </rPr>
      <t xml:space="preserve">0,31 кг                               </t>
    </r>
    <r>
      <rPr>
        <sz val="12"/>
        <rFont val="Verdana"/>
        <family val="2"/>
        <charset val="204"/>
      </rPr>
      <t>Гарантия</t>
    </r>
    <r>
      <rPr>
        <b/>
        <sz val="12"/>
        <rFont val="Verdana"/>
        <family val="2"/>
        <charset val="204"/>
      </rPr>
      <t>: 2 года</t>
    </r>
  </si>
  <si>
    <r>
      <t>Потребляемая мощность: </t>
    </r>
    <r>
      <rPr>
        <b/>
        <sz val="12"/>
        <rFont val="Verdana"/>
        <family val="2"/>
        <charset val="204"/>
      </rPr>
      <t xml:space="preserve">18 Вт  </t>
    </r>
    <r>
      <rPr>
        <sz val="12"/>
        <rFont val="Verdana"/>
        <family val="2"/>
        <charset val="204"/>
      </rPr>
      <t xml:space="preserve">       Световой поток: </t>
    </r>
    <r>
      <rPr>
        <b/>
        <sz val="12"/>
        <rFont val="Verdana"/>
        <family val="2"/>
        <charset val="204"/>
      </rPr>
      <t>1260 Лм</t>
    </r>
    <r>
      <rPr>
        <sz val="12"/>
        <rFont val="Verdana"/>
        <family val="2"/>
        <charset val="204"/>
      </rPr>
      <t xml:space="preserve">                  
Цветовая температура:  </t>
    </r>
    <r>
      <rPr>
        <b/>
        <sz val="12"/>
        <rFont val="Verdana"/>
        <family val="2"/>
        <charset val="204"/>
      </rPr>
      <t>4000 К</t>
    </r>
    <r>
      <rPr>
        <sz val="12"/>
        <rFont val="Verdana"/>
        <family val="2"/>
        <charset val="204"/>
      </rPr>
      <t xml:space="preserve">      Защита: </t>
    </r>
    <r>
      <rPr>
        <b/>
        <sz val="12"/>
        <rFont val="Verdana"/>
        <family val="2"/>
        <charset val="204"/>
      </rPr>
      <t xml:space="preserve">IP 44                              </t>
    </r>
    <r>
      <rPr>
        <sz val="12"/>
        <rFont val="Verdana"/>
        <family val="2"/>
        <charset val="204"/>
      </rPr>
      <t>Диаметр:</t>
    </r>
    <r>
      <rPr>
        <b/>
        <sz val="12"/>
        <rFont val="Verdana"/>
        <family val="2"/>
        <charset val="204"/>
      </rPr>
      <t xml:space="preserve"> 220 мм                          </t>
    </r>
    <r>
      <rPr>
        <sz val="12"/>
        <rFont val="Verdana"/>
        <family val="2"/>
        <charset val="204"/>
      </rPr>
      <t>Высота:</t>
    </r>
    <r>
      <rPr>
        <b/>
        <sz val="12"/>
        <rFont val="Verdana"/>
        <family val="2"/>
        <charset val="204"/>
      </rPr>
      <t xml:space="preserve"> 20 мм                         </t>
    </r>
    <r>
      <rPr>
        <sz val="12"/>
        <rFont val="Verdana"/>
        <family val="2"/>
        <charset val="204"/>
      </rPr>
      <t xml:space="preserve">  Габариты упаковки:</t>
    </r>
    <r>
      <rPr>
        <b/>
        <sz val="12"/>
        <rFont val="Verdana"/>
        <family val="2"/>
        <charset val="204"/>
      </rPr>
      <t xml:space="preserve"> 117*30*145                    </t>
    </r>
    <r>
      <rPr>
        <sz val="12"/>
        <rFont val="Verdana"/>
        <family val="2"/>
        <charset val="204"/>
      </rPr>
      <t xml:space="preserve">Монтажное отверстие: </t>
    </r>
    <r>
      <rPr>
        <b/>
        <sz val="12"/>
        <rFont val="Verdana"/>
        <family val="2"/>
        <charset val="204"/>
      </rPr>
      <t>200 мм</t>
    </r>
    <r>
      <rPr>
        <sz val="12"/>
        <rFont val="Verdana"/>
        <family val="2"/>
        <charset val="204"/>
      </rPr>
      <t xml:space="preserve">    </t>
    </r>
    <r>
      <rPr>
        <b/>
        <sz val="12"/>
        <rFont val="Verdana"/>
        <family val="2"/>
        <charset val="204"/>
      </rPr>
      <t xml:space="preserve">                            </t>
    </r>
    <r>
      <rPr>
        <sz val="12"/>
        <rFont val="Verdana"/>
        <family val="2"/>
        <charset val="204"/>
      </rPr>
      <t xml:space="preserve">Вес: </t>
    </r>
    <r>
      <rPr>
        <b/>
        <sz val="12"/>
        <rFont val="Verdana"/>
        <family val="2"/>
        <charset val="204"/>
      </rPr>
      <t xml:space="preserve">0,45кг                                 </t>
    </r>
    <r>
      <rPr>
        <sz val="12"/>
        <rFont val="Verdana"/>
        <family val="2"/>
        <charset val="204"/>
      </rPr>
      <t>Гарантия</t>
    </r>
    <r>
      <rPr>
        <b/>
        <sz val="12"/>
        <rFont val="Verdana"/>
        <family val="2"/>
        <charset val="204"/>
      </rPr>
      <t>: 2 года</t>
    </r>
  </si>
  <si>
    <r>
      <t>Потребляемая мощность: </t>
    </r>
    <r>
      <rPr>
        <b/>
        <sz val="12"/>
        <rFont val="Verdana"/>
        <family val="2"/>
        <charset val="204"/>
      </rPr>
      <t xml:space="preserve">24 Вт  </t>
    </r>
    <r>
      <rPr>
        <sz val="12"/>
        <rFont val="Verdana"/>
        <family val="2"/>
        <charset val="204"/>
      </rPr>
      <t xml:space="preserve">       Световой поток: </t>
    </r>
    <r>
      <rPr>
        <b/>
        <sz val="12"/>
        <rFont val="Verdana"/>
        <family val="2"/>
        <charset val="204"/>
      </rPr>
      <t>1680 Лм</t>
    </r>
    <r>
      <rPr>
        <sz val="12"/>
        <rFont val="Verdana"/>
        <family val="2"/>
        <charset val="204"/>
      </rPr>
      <t xml:space="preserve">                  
Цветовая температура:  </t>
    </r>
    <r>
      <rPr>
        <b/>
        <sz val="12"/>
        <rFont val="Verdana"/>
        <family val="2"/>
        <charset val="204"/>
      </rPr>
      <t>4000 К</t>
    </r>
    <r>
      <rPr>
        <sz val="12"/>
        <rFont val="Verdana"/>
        <family val="2"/>
        <charset val="204"/>
      </rPr>
      <t xml:space="preserve">      Защита: </t>
    </r>
    <r>
      <rPr>
        <b/>
        <sz val="12"/>
        <rFont val="Verdana"/>
        <family val="2"/>
        <charset val="204"/>
      </rPr>
      <t xml:space="preserve">IP 44                                 </t>
    </r>
    <r>
      <rPr>
        <sz val="12"/>
        <rFont val="Verdana"/>
        <family val="2"/>
        <charset val="204"/>
      </rPr>
      <t>Диаметр:</t>
    </r>
    <r>
      <rPr>
        <b/>
        <sz val="12"/>
        <rFont val="Verdana"/>
        <family val="2"/>
        <charset val="204"/>
      </rPr>
      <t xml:space="preserve"> 300 мм                           </t>
    </r>
    <r>
      <rPr>
        <sz val="12"/>
        <rFont val="Verdana"/>
        <family val="2"/>
        <charset val="204"/>
      </rPr>
      <t>Высота:</t>
    </r>
    <r>
      <rPr>
        <b/>
        <sz val="12"/>
        <rFont val="Verdana"/>
        <family val="2"/>
        <charset val="204"/>
      </rPr>
      <t xml:space="preserve"> 20 мм     </t>
    </r>
    <r>
      <rPr>
        <sz val="12"/>
        <rFont val="Verdana"/>
        <family val="2"/>
        <charset val="204"/>
      </rPr>
      <t xml:space="preserve">                      Габариты упаковки: </t>
    </r>
    <r>
      <rPr>
        <b/>
        <sz val="12"/>
        <rFont val="Verdana"/>
        <family val="2"/>
        <charset val="204"/>
      </rPr>
      <t xml:space="preserve">300*30*343                 </t>
    </r>
    <r>
      <rPr>
        <sz val="12"/>
        <rFont val="Verdana"/>
        <family val="2"/>
        <charset val="204"/>
      </rPr>
      <t xml:space="preserve">Монтажное отверстие: </t>
    </r>
    <r>
      <rPr>
        <b/>
        <sz val="12"/>
        <rFont val="Verdana"/>
        <family val="2"/>
        <charset val="204"/>
      </rPr>
      <t>270 мм</t>
    </r>
    <r>
      <rPr>
        <sz val="12"/>
        <rFont val="Verdana"/>
        <family val="2"/>
        <charset val="204"/>
      </rPr>
      <t xml:space="preserve">    </t>
    </r>
    <r>
      <rPr>
        <b/>
        <sz val="12"/>
        <rFont val="Verdana"/>
        <family val="2"/>
        <charset val="204"/>
      </rPr>
      <t xml:space="preserve">                            </t>
    </r>
    <r>
      <rPr>
        <sz val="12"/>
        <rFont val="Verdana"/>
        <family val="2"/>
        <charset val="204"/>
      </rPr>
      <t xml:space="preserve">Вес: </t>
    </r>
    <r>
      <rPr>
        <b/>
        <sz val="12"/>
        <rFont val="Verdana"/>
        <family val="2"/>
        <charset val="204"/>
      </rPr>
      <t xml:space="preserve">0,95кг                                </t>
    </r>
    <r>
      <rPr>
        <sz val="12"/>
        <rFont val="Verdana"/>
        <family val="2"/>
        <charset val="204"/>
      </rPr>
      <t>Гарантия</t>
    </r>
    <r>
      <rPr>
        <b/>
        <sz val="12"/>
        <rFont val="Verdana"/>
        <family val="2"/>
        <charset val="204"/>
      </rPr>
      <t>: 2 года</t>
    </r>
  </si>
  <si>
    <r>
      <t>Потребляемая мощность: </t>
    </r>
    <r>
      <rPr>
        <b/>
        <sz val="12"/>
        <rFont val="Verdana"/>
        <family val="2"/>
        <charset val="204"/>
      </rPr>
      <t xml:space="preserve">50 Вт  </t>
    </r>
    <r>
      <rPr>
        <sz val="12"/>
        <rFont val="Verdana"/>
        <family val="2"/>
        <charset val="204"/>
      </rPr>
      <t xml:space="preserve">       Световой поток: </t>
    </r>
    <r>
      <rPr>
        <b/>
        <sz val="12"/>
        <rFont val="Verdana"/>
        <family val="2"/>
        <charset val="204"/>
      </rPr>
      <t>4000 Лм</t>
    </r>
    <r>
      <rPr>
        <sz val="12"/>
        <rFont val="Verdana"/>
        <family val="2"/>
        <charset val="204"/>
      </rPr>
      <t xml:space="preserve">                  
Цветовая температура:  </t>
    </r>
    <r>
      <rPr>
        <b/>
        <sz val="12"/>
        <rFont val="Verdana"/>
        <family val="2"/>
        <charset val="204"/>
      </rPr>
      <t>6500 К</t>
    </r>
    <r>
      <rPr>
        <sz val="12"/>
        <rFont val="Verdana"/>
        <family val="2"/>
        <charset val="204"/>
      </rPr>
      <t xml:space="preserve">      Защита: </t>
    </r>
    <r>
      <rPr>
        <b/>
        <sz val="12"/>
        <rFont val="Verdana"/>
        <family val="2"/>
        <charset val="204"/>
      </rPr>
      <t xml:space="preserve">IP 65                            </t>
    </r>
    <r>
      <rPr>
        <sz val="12"/>
        <rFont val="Verdana"/>
        <family val="2"/>
        <charset val="204"/>
      </rPr>
      <t xml:space="preserve">Габариты светильника: </t>
    </r>
    <r>
      <rPr>
        <b/>
        <sz val="12"/>
        <rFont val="Verdana"/>
        <family val="2"/>
        <charset val="204"/>
      </rPr>
      <t xml:space="preserve">325*140*65 мм               </t>
    </r>
    <r>
      <rPr>
        <sz val="12"/>
        <rFont val="Verdana"/>
        <family val="2"/>
        <charset val="204"/>
      </rPr>
      <t xml:space="preserve">Габариты упаковки: </t>
    </r>
    <r>
      <rPr>
        <b/>
        <sz val="12"/>
        <rFont val="Verdana"/>
        <family val="2"/>
        <charset val="204"/>
      </rPr>
      <t xml:space="preserve">337*150*80 мм           </t>
    </r>
    <r>
      <rPr>
        <sz val="12"/>
        <rFont val="Verdana"/>
        <family val="2"/>
        <charset val="204"/>
      </rPr>
      <t xml:space="preserve">    </t>
    </r>
    <r>
      <rPr>
        <b/>
        <sz val="12"/>
        <rFont val="Verdana"/>
        <family val="2"/>
        <charset val="204"/>
      </rPr>
      <t xml:space="preserve">                </t>
    </r>
    <r>
      <rPr>
        <sz val="12"/>
        <rFont val="Verdana"/>
        <family val="2"/>
        <charset val="204"/>
      </rPr>
      <t xml:space="preserve">Вес: </t>
    </r>
    <r>
      <rPr>
        <b/>
        <sz val="12"/>
        <rFont val="Verdana"/>
        <family val="2"/>
        <charset val="204"/>
      </rPr>
      <t xml:space="preserve">0,82 кг                               </t>
    </r>
    <r>
      <rPr>
        <sz val="12"/>
        <rFont val="Verdana"/>
        <family val="2"/>
        <charset val="204"/>
      </rPr>
      <t>Гарантия</t>
    </r>
    <r>
      <rPr>
        <b/>
        <sz val="12"/>
        <rFont val="Verdana"/>
        <family val="2"/>
        <charset val="204"/>
      </rPr>
      <t xml:space="preserve">: 2 года                    </t>
    </r>
    <r>
      <rPr>
        <sz val="12"/>
        <rFont val="Verdana"/>
        <family val="2"/>
        <charset val="204"/>
      </rPr>
      <t>Крепление:</t>
    </r>
    <r>
      <rPr>
        <b/>
        <sz val="12"/>
        <rFont val="Verdana"/>
        <family val="2"/>
        <charset val="204"/>
      </rPr>
      <t xml:space="preserve"> консольное (до D 40мм)                                       </t>
    </r>
    <r>
      <rPr>
        <sz val="12"/>
        <rFont val="Verdana"/>
        <family val="2"/>
        <charset val="204"/>
      </rPr>
      <t>Корпус:</t>
    </r>
    <r>
      <rPr>
        <b/>
        <sz val="12"/>
        <rFont val="Verdana"/>
        <family val="2"/>
        <charset val="204"/>
      </rPr>
      <t xml:space="preserve"> алюминиевый    </t>
    </r>
    <r>
      <rPr>
        <sz val="12"/>
        <rFont val="Verdana"/>
        <family val="2"/>
        <charset val="204"/>
      </rPr>
      <t>Рассеиватель:</t>
    </r>
    <r>
      <rPr>
        <b/>
        <sz val="12"/>
        <rFont val="Verdana"/>
        <family val="2"/>
        <charset val="204"/>
      </rPr>
      <t xml:space="preserve"> поликарбонат прозрачный, линзованный                                               </t>
    </r>
  </si>
  <si>
    <r>
      <t>Потребляемая мощность: </t>
    </r>
    <r>
      <rPr>
        <b/>
        <sz val="12"/>
        <rFont val="Verdana"/>
        <family val="2"/>
        <charset val="204"/>
      </rPr>
      <t xml:space="preserve">100 Вт  </t>
    </r>
    <r>
      <rPr>
        <sz val="12"/>
        <rFont val="Verdana"/>
        <family val="2"/>
        <charset val="204"/>
      </rPr>
      <t xml:space="preserve">       Световой поток: </t>
    </r>
    <r>
      <rPr>
        <b/>
        <sz val="12"/>
        <rFont val="Verdana"/>
        <family val="2"/>
        <charset val="204"/>
      </rPr>
      <t>8000 Лм</t>
    </r>
    <r>
      <rPr>
        <sz val="12"/>
        <rFont val="Verdana"/>
        <family val="2"/>
        <charset val="204"/>
      </rPr>
      <t xml:space="preserve">                  
Цветовая температура:  </t>
    </r>
    <r>
      <rPr>
        <b/>
        <sz val="12"/>
        <rFont val="Verdana"/>
        <family val="2"/>
        <charset val="204"/>
      </rPr>
      <t>6500 К</t>
    </r>
    <r>
      <rPr>
        <sz val="12"/>
        <rFont val="Verdana"/>
        <family val="2"/>
        <charset val="204"/>
      </rPr>
      <t xml:space="preserve">      Защита: </t>
    </r>
    <r>
      <rPr>
        <b/>
        <sz val="12"/>
        <rFont val="Verdana"/>
        <family val="2"/>
        <charset val="204"/>
      </rPr>
      <t xml:space="preserve">IP 65                            </t>
    </r>
    <r>
      <rPr>
        <sz val="12"/>
        <rFont val="Verdana"/>
        <family val="2"/>
        <charset val="204"/>
      </rPr>
      <t xml:space="preserve">Габариты светильника: </t>
    </r>
    <r>
      <rPr>
        <b/>
        <sz val="12"/>
        <rFont val="Verdana"/>
        <family val="2"/>
        <charset val="204"/>
      </rPr>
      <t xml:space="preserve">455*180*75         </t>
    </r>
    <r>
      <rPr>
        <sz val="12"/>
        <rFont val="Verdana"/>
        <family val="2"/>
        <charset val="204"/>
      </rPr>
      <t xml:space="preserve">Габариты упаковки: </t>
    </r>
    <r>
      <rPr>
        <b/>
        <sz val="12"/>
        <rFont val="Verdana"/>
        <family val="2"/>
        <charset val="204"/>
      </rPr>
      <t xml:space="preserve">467*190*90 мм           </t>
    </r>
    <r>
      <rPr>
        <sz val="12"/>
        <rFont val="Verdana"/>
        <family val="2"/>
        <charset val="204"/>
      </rPr>
      <t xml:space="preserve">    </t>
    </r>
    <r>
      <rPr>
        <b/>
        <sz val="12"/>
        <rFont val="Verdana"/>
        <family val="2"/>
        <charset val="204"/>
      </rPr>
      <t xml:space="preserve">                </t>
    </r>
    <r>
      <rPr>
        <sz val="12"/>
        <rFont val="Verdana"/>
        <family val="2"/>
        <charset val="204"/>
      </rPr>
      <t xml:space="preserve">Вес: </t>
    </r>
    <r>
      <rPr>
        <b/>
        <sz val="12"/>
        <rFont val="Verdana"/>
        <family val="2"/>
        <charset val="204"/>
      </rPr>
      <t xml:space="preserve">1,45 кг                               </t>
    </r>
    <r>
      <rPr>
        <sz val="12"/>
        <rFont val="Verdana"/>
        <family val="2"/>
        <charset val="204"/>
      </rPr>
      <t>Гарантия</t>
    </r>
    <r>
      <rPr>
        <b/>
        <sz val="12"/>
        <rFont val="Verdana"/>
        <family val="2"/>
        <charset val="204"/>
      </rPr>
      <t xml:space="preserve">: 2 года                           </t>
    </r>
    <r>
      <rPr>
        <sz val="12"/>
        <rFont val="Verdana"/>
        <family val="2"/>
        <charset val="204"/>
      </rPr>
      <t>Крепление:</t>
    </r>
    <r>
      <rPr>
        <b/>
        <sz val="12"/>
        <rFont val="Verdana"/>
        <family val="2"/>
        <charset val="204"/>
      </rPr>
      <t xml:space="preserve"> консольное (до D50 мм)                                       </t>
    </r>
    <r>
      <rPr>
        <sz val="12"/>
        <rFont val="Verdana"/>
        <family val="2"/>
        <charset val="204"/>
      </rPr>
      <t>Корпус:</t>
    </r>
    <r>
      <rPr>
        <b/>
        <sz val="12"/>
        <rFont val="Verdana"/>
        <family val="2"/>
        <charset val="204"/>
      </rPr>
      <t xml:space="preserve"> алюминиевый    </t>
    </r>
    <r>
      <rPr>
        <sz val="12"/>
        <rFont val="Verdana"/>
        <family val="2"/>
        <charset val="204"/>
      </rPr>
      <t xml:space="preserve">Рассеиватель: </t>
    </r>
    <r>
      <rPr>
        <b/>
        <sz val="12"/>
        <rFont val="Verdana"/>
        <family val="2"/>
        <charset val="204"/>
      </rPr>
      <t xml:space="preserve">поликарбонат прозрачный, линзованный              </t>
    </r>
  </si>
  <si>
    <r>
      <t>Потребляемая мощность: </t>
    </r>
    <r>
      <rPr>
        <b/>
        <sz val="12"/>
        <rFont val="Verdana"/>
        <family val="2"/>
        <charset val="204"/>
      </rPr>
      <t xml:space="preserve">36 Вт </t>
    </r>
    <r>
      <rPr>
        <sz val="12"/>
        <rFont val="Verdana"/>
        <family val="2"/>
        <charset val="204"/>
      </rPr>
      <t xml:space="preserve">        Световой поток: </t>
    </r>
    <r>
      <rPr>
        <b/>
        <sz val="12"/>
        <rFont val="Verdana"/>
        <family val="2"/>
        <charset val="204"/>
      </rPr>
      <t>3600 Лм</t>
    </r>
    <r>
      <rPr>
        <sz val="12"/>
        <rFont val="Verdana"/>
        <family val="2"/>
        <charset val="204"/>
      </rPr>
      <t xml:space="preserve">                  
Цветовая температура:  </t>
    </r>
    <r>
      <rPr>
        <b/>
        <sz val="12"/>
        <rFont val="Verdana"/>
        <family val="2"/>
        <charset val="204"/>
      </rPr>
      <t xml:space="preserve">5000 К      </t>
    </r>
    <r>
      <rPr>
        <sz val="12"/>
        <rFont val="Verdana"/>
        <family val="2"/>
        <charset val="204"/>
      </rPr>
      <t>Защита:</t>
    </r>
    <r>
      <rPr>
        <b/>
        <sz val="12"/>
        <rFont val="Verdana"/>
        <family val="2"/>
        <charset val="204"/>
      </rPr>
      <t xml:space="preserve"> IP 65                            </t>
    </r>
    <r>
      <rPr>
        <sz val="12"/>
        <rFont val="Verdana"/>
        <family val="2"/>
        <charset val="204"/>
      </rPr>
      <t xml:space="preserve">Габариты светильника: </t>
    </r>
    <r>
      <rPr>
        <b/>
        <sz val="12"/>
        <rFont val="Verdana"/>
        <family val="2"/>
        <charset val="204"/>
      </rPr>
      <t>410х87х78 мм</t>
    </r>
    <r>
      <rPr>
        <sz val="12"/>
        <rFont val="Verdana"/>
        <family val="2"/>
        <charset val="204"/>
      </rPr>
      <t xml:space="preserve"> Габариты упаковки: </t>
    </r>
    <r>
      <rPr>
        <b/>
        <sz val="12"/>
        <rFont val="Verdana"/>
        <family val="2"/>
        <charset val="204"/>
      </rPr>
      <t xml:space="preserve">690х157х95 мм               </t>
    </r>
    <r>
      <rPr>
        <sz val="12"/>
        <rFont val="Verdana"/>
        <family val="2"/>
        <charset val="204"/>
      </rPr>
      <t xml:space="preserve">Масса: </t>
    </r>
    <r>
      <rPr>
        <b/>
        <sz val="12"/>
        <rFont val="Verdana"/>
        <family val="2"/>
        <charset val="204"/>
      </rPr>
      <t xml:space="preserve">2,1 кг                           </t>
    </r>
    <r>
      <rPr>
        <sz val="12"/>
        <rFont val="Verdana"/>
        <family val="2"/>
        <charset val="204"/>
      </rPr>
      <t>Крепление:</t>
    </r>
    <r>
      <rPr>
        <b/>
        <sz val="12"/>
        <rFont val="Verdana"/>
        <family val="2"/>
        <charset val="204"/>
      </rPr>
      <t xml:space="preserve"> консольное </t>
    </r>
    <r>
      <rPr>
        <sz val="12"/>
        <rFont val="Verdana"/>
        <family val="2"/>
        <charset val="204"/>
      </rPr>
      <t>(до D50мм)</t>
    </r>
    <r>
      <rPr>
        <b/>
        <sz val="12"/>
        <rFont val="Verdana"/>
        <family val="2"/>
        <charset val="204"/>
      </rPr>
      <t xml:space="preserve">                                       </t>
    </r>
    <r>
      <rPr>
        <sz val="12"/>
        <rFont val="Verdana"/>
        <family val="2"/>
        <charset val="204"/>
      </rPr>
      <t xml:space="preserve">Корпус: </t>
    </r>
    <r>
      <rPr>
        <b/>
        <sz val="12"/>
        <rFont val="Verdana"/>
        <family val="2"/>
        <charset val="204"/>
      </rPr>
      <t xml:space="preserve">алюминиевый                   </t>
    </r>
    <r>
      <rPr>
        <sz val="12"/>
        <rFont val="Verdana"/>
        <family val="2"/>
        <charset val="204"/>
      </rPr>
      <t xml:space="preserve">Цвет: </t>
    </r>
    <r>
      <rPr>
        <b/>
        <sz val="12"/>
        <rFont val="Verdana"/>
        <family val="2"/>
        <charset val="204"/>
      </rPr>
      <t xml:space="preserve">серый                              </t>
    </r>
    <r>
      <rPr>
        <sz val="12"/>
        <rFont val="Verdana"/>
        <family val="2"/>
        <charset val="204"/>
      </rPr>
      <t>Гарантия:</t>
    </r>
    <r>
      <rPr>
        <b/>
        <sz val="12"/>
        <rFont val="Verdana"/>
        <family val="2"/>
        <charset val="204"/>
      </rPr>
      <t xml:space="preserve"> 3 года                 </t>
    </r>
    <r>
      <rPr>
        <sz val="12"/>
        <color indexed="56"/>
        <rFont val="Verdana"/>
        <family val="2"/>
        <charset val="204"/>
      </rPr>
      <t/>
    </r>
  </si>
  <si>
    <r>
      <t>Потребляемая мощность: </t>
    </r>
    <r>
      <rPr>
        <b/>
        <sz val="12"/>
        <rFont val="Verdana"/>
        <family val="2"/>
        <charset val="204"/>
      </rPr>
      <t xml:space="preserve">36 Вт </t>
    </r>
    <r>
      <rPr>
        <sz val="12"/>
        <rFont val="Verdana"/>
        <family val="2"/>
        <charset val="204"/>
      </rPr>
      <t xml:space="preserve">        Световой поток: </t>
    </r>
    <r>
      <rPr>
        <b/>
        <sz val="12"/>
        <rFont val="Verdana"/>
        <family val="2"/>
        <charset val="204"/>
      </rPr>
      <t>3600 Лм</t>
    </r>
    <r>
      <rPr>
        <sz val="12"/>
        <rFont val="Verdana"/>
        <family val="2"/>
        <charset val="204"/>
      </rPr>
      <t xml:space="preserve">                  
Цветовая температура:  </t>
    </r>
    <r>
      <rPr>
        <b/>
        <sz val="12"/>
        <rFont val="Verdana"/>
        <family val="2"/>
        <charset val="204"/>
      </rPr>
      <t xml:space="preserve">5000 К      </t>
    </r>
    <r>
      <rPr>
        <sz val="12"/>
        <rFont val="Verdana"/>
        <family val="2"/>
        <charset val="204"/>
      </rPr>
      <t>Защита:</t>
    </r>
    <r>
      <rPr>
        <b/>
        <sz val="12"/>
        <rFont val="Verdana"/>
        <family val="2"/>
        <charset val="204"/>
      </rPr>
      <t xml:space="preserve"> IP 65                            </t>
    </r>
    <r>
      <rPr>
        <sz val="12"/>
        <rFont val="Verdana"/>
        <family val="2"/>
        <charset val="204"/>
      </rPr>
      <t xml:space="preserve">Габариты светильника: </t>
    </r>
    <r>
      <rPr>
        <b/>
        <sz val="12"/>
        <rFont val="Verdana"/>
        <family val="2"/>
        <charset val="204"/>
      </rPr>
      <t xml:space="preserve">410х87х78 мм </t>
    </r>
    <r>
      <rPr>
        <sz val="12"/>
        <rFont val="Verdana"/>
        <family val="2"/>
        <charset val="204"/>
      </rPr>
      <t>Габариты упаковки:</t>
    </r>
    <r>
      <rPr>
        <b/>
        <sz val="12"/>
        <rFont val="Verdana"/>
        <family val="2"/>
        <charset val="204"/>
      </rPr>
      <t xml:space="preserve"> 690х157х95 мм                 </t>
    </r>
    <r>
      <rPr>
        <sz val="12"/>
        <rFont val="Verdana"/>
        <family val="2"/>
        <charset val="204"/>
      </rPr>
      <t xml:space="preserve">Масса: </t>
    </r>
    <r>
      <rPr>
        <b/>
        <sz val="12"/>
        <rFont val="Verdana"/>
        <family val="2"/>
        <charset val="204"/>
      </rPr>
      <t xml:space="preserve">1,5 кг                           </t>
    </r>
    <r>
      <rPr>
        <sz val="12"/>
        <rFont val="Verdana"/>
        <family val="2"/>
        <charset val="204"/>
      </rPr>
      <t>Крепление:</t>
    </r>
    <r>
      <rPr>
        <b/>
        <sz val="12"/>
        <rFont val="Verdana"/>
        <family val="2"/>
        <charset val="204"/>
      </rPr>
      <t xml:space="preserve"> универсальное </t>
    </r>
    <r>
      <rPr>
        <sz val="12"/>
        <rFont val="Verdana"/>
        <family val="2"/>
        <charset val="204"/>
      </rPr>
      <t xml:space="preserve">(скоба)                                     Корпус: </t>
    </r>
    <r>
      <rPr>
        <b/>
        <sz val="12"/>
        <rFont val="Verdana"/>
        <family val="2"/>
        <charset val="204"/>
      </rPr>
      <t>алюминиевый</t>
    </r>
    <r>
      <rPr>
        <sz val="12"/>
        <rFont val="Verdana"/>
        <family val="2"/>
        <charset val="204"/>
      </rPr>
      <t xml:space="preserve">                   Цвет: </t>
    </r>
    <r>
      <rPr>
        <b/>
        <sz val="12"/>
        <rFont val="Verdana"/>
        <family val="2"/>
        <charset val="204"/>
      </rPr>
      <t xml:space="preserve">серый                                </t>
    </r>
    <r>
      <rPr>
        <sz val="12"/>
        <rFont val="Verdana"/>
        <family val="2"/>
        <charset val="204"/>
      </rPr>
      <t>Гарантия:</t>
    </r>
    <r>
      <rPr>
        <b/>
        <sz val="12"/>
        <rFont val="Verdana"/>
        <family val="2"/>
        <charset val="204"/>
      </rPr>
      <t xml:space="preserve"> 3 года                           </t>
    </r>
    <r>
      <rPr>
        <sz val="12"/>
        <color indexed="56"/>
        <rFont val="Verdana"/>
        <family val="2"/>
        <charset val="204"/>
      </rPr>
      <t/>
    </r>
  </si>
  <si>
    <r>
      <t>Потребляемая мощность: </t>
    </r>
    <r>
      <rPr>
        <b/>
        <sz val="12"/>
        <rFont val="Verdana"/>
        <family val="2"/>
        <charset val="204"/>
      </rPr>
      <t xml:space="preserve">55 Вт  </t>
    </r>
    <r>
      <rPr>
        <sz val="12"/>
        <rFont val="Verdana"/>
        <family val="2"/>
        <charset val="204"/>
      </rPr>
      <t xml:space="preserve">       Световой поток: </t>
    </r>
    <r>
      <rPr>
        <b/>
        <sz val="12"/>
        <rFont val="Verdana"/>
        <family val="2"/>
        <charset val="204"/>
      </rPr>
      <t>5500 Лм</t>
    </r>
    <r>
      <rPr>
        <sz val="12"/>
        <rFont val="Verdana"/>
        <family val="2"/>
        <charset val="204"/>
      </rPr>
      <t xml:space="preserve">                  
Цветовая температура:  </t>
    </r>
    <r>
      <rPr>
        <b/>
        <sz val="12"/>
        <rFont val="Verdana"/>
        <family val="2"/>
        <charset val="204"/>
      </rPr>
      <t>5000 К</t>
    </r>
    <r>
      <rPr>
        <sz val="12"/>
        <rFont val="Verdana"/>
        <family val="2"/>
        <charset val="204"/>
      </rPr>
      <t xml:space="preserve">      Защита: </t>
    </r>
    <r>
      <rPr>
        <b/>
        <sz val="12"/>
        <rFont val="Verdana"/>
        <family val="2"/>
        <charset val="204"/>
      </rPr>
      <t xml:space="preserve">IP 65                            </t>
    </r>
    <r>
      <rPr>
        <sz val="12"/>
        <rFont val="Verdana"/>
        <family val="2"/>
        <charset val="204"/>
      </rPr>
      <t xml:space="preserve">Габариты светильника: </t>
    </r>
    <r>
      <rPr>
        <b/>
        <sz val="12"/>
        <rFont val="Verdana"/>
        <family val="2"/>
        <charset val="204"/>
      </rPr>
      <t xml:space="preserve">484х87х78 мм </t>
    </r>
    <r>
      <rPr>
        <sz val="12"/>
        <rFont val="Verdana"/>
        <family val="2"/>
        <charset val="204"/>
      </rPr>
      <t xml:space="preserve">Габариты упаковки: </t>
    </r>
    <r>
      <rPr>
        <b/>
        <sz val="12"/>
        <rFont val="Verdana"/>
        <family val="2"/>
        <charset val="204"/>
      </rPr>
      <t xml:space="preserve">690х157х95 мм                </t>
    </r>
    <r>
      <rPr>
        <sz val="12"/>
        <rFont val="Verdana"/>
        <family val="2"/>
        <charset val="204"/>
      </rPr>
      <t xml:space="preserve">Масса: </t>
    </r>
    <r>
      <rPr>
        <b/>
        <sz val="12"/>
        <rFont val="Verdana"/>
        <family val="2"/>
        <charset val="204"/>
      </rPr>
      <t xml:space="preserve">2,1 кг                           </t>
    </r>
    <r>
      <rPr>
        <sz val="12"/>
        <rFont val="Verdana"/>
        <family val="2"/>
        <charset val="204"/>
      </rPr>
      <t xml:space="preserve">Крепление: </t>
    </r>
    <r>
      <rPr>
        <b/>
        <sz val="12"/>
        <rFont val="Verdana"/>
        <family val="2"/>
        <charset val="204"/>
      </rPr>
      <t>консольное</t>
    </r>
    <r>
      <rPr>
        <sz val="12"/>
        <rFont val="Verdana"/>
        <family val="2"/>
        <charset val="204"/>
      </rPr>
      <t xml:space="preserve"> (до D50мм)                                         Корпус: </t>
    </r>
    <r>
      <rPr>
        <b/>
        <sz val="12"/>
        <rFont val="Verdana"/>
        <family val="2"/>
        <charset val="204"/>
      </rPr>
      <t>алюминиевый</t>
    </r>
    <r>
      <rPr>
        <sz val="12"/>
        <rFont val="Verdana"/>
        <family val="2"/>
        <charset val="204"/>
      </rPr>
      <t xml:space="preserve">                   Цвет: </t>
    </r>
    <r>
      <rPr>
        <b/>
        <sz val="12"/>
        <rFont val="Verdana"/>
        <family val="2"/>
        <charset val="204"/>
      </rPr>
      <t>серый</t>
    </r>
    <r>
      <rPr>
        <sz val="12"/>
        <rFont val="Verdana"/>
        <family val="2"/>
        <charset val="204"/>
      </rPr>
      <t xml:space="preserve">                                 Гарантия: </t>
    </r>
    <r>
      <rPr>
        <b/>
        <sz val="12"/>
        <rFont val="Verdana"/>
        <family val="2"/>
        <charset val="204"/>
      </rPr>
      <t xml:space="preserve">3 года </t>
    </r>
  </si>
  <si>
    <r>
      <t>Потребляемая мощность: </t>
    </r>
    <r>
      <rPr>
        <b/>
        <sz val="12"/>
        <rFont val="Verdana"/>
        <family val="2"/>
        <charset val="204"/>
      </rPr>
      <t xml:space="preserve">55 Вт  </t>
    </r>
    <r>
      <rPr>
        <sz val="12"/>
        <rFont val="Verdana"/>
        <family val="2"/>
        <charset val="204"/>
      </rPr>
      <t xml:space="preserve">       Световой поток: </t>
    </r>
    <r>
      <rPr>
        <b/>
        <sz val="12"/>
        <rFont val="Verdana"/>
        <family val="2"/>
        <charset val="204"/>
      </rPr>
      <t>5500 Лм</t>
    </r>
    <r>
      <rPr>
        <sz val="12"/>
        <rFont val="Verdana"/>
        <family val="2"/>
        <charset val="204"/>
      </rPr>
      <t xml:space="preserve">                  
Цветовая температура:  </t>
    </r>
    <r>
      <rPr>
        <b/>
        <sz val="12"/>
        <rFont val="Verdana"/>
        <family val="2"/>
        <charset val="204"/>
      </rPr>
      <t>5000 К</t>
    </r>
    <r>
      <rPr>
        <sz val="12"/>
        <rFont val="Verdana"/>
        <family val="2"/>
        <charset val="204"/>
      </rPr>
      <t xml:space="preserve">      Защита: </t>
    </r>
    <r>
      <rPr>
        <b/>
        <sz val="12"/>
        <rFont val="Verdana"/>
        <family val="2"/>
        <charset val="204"/>
      </rPr>
      <t xml:space="preserve">IP 65                            </t>
    </r>
    <r>
      <rPr>
        <sz val="12"/>
        <rFont val="Verdana"/>
        <family val="2"/>
        <charset val="204"/>
      </rPr>
      <t xml:space="preserve">Габариты светильника: </t>
    </r>
    <r>
      <rPr>
        <b/>
        <sz val="12"/>
        <rFont val="Verdana"/>
        <family val="2"/>
        <charset val="204"/>
      </rPr>
      <t xml:space="preserve">484х87х78 мм </t>
    </r>
    <r>
      <rPr>
        <sz val="12"/>
        <rFont val="Verdana"/>
        <family val="2"/>
        <charset val="204"/>
      </rPr>
      <t>Габариты упаковки:</t>
    </r>
    <r>
      <rPr>
        <b/>
        <sz val="12"/>
        <rFont val="Verdana"/>
        <family val="2"/>
        <charset val="204"/>
      </rPr>
      <t xml:space="preserve"> 690х157х95 мм               </t>
    </r>
    <r>
      <rPr>
        <sz val="12"/>
        <rFont val="Verdana"/>
        <family val="2"/>
        <charset val="204"/>
      </rPr>
      <t xml:space="preserve">Масса: </t>
    </r>
    <r>
      <rPr>
        <b/>
        <sz val="12"/>
        <rFont val="Verdana"/>
        <family val="2"/>
        <charset val="204"/>
      </rPr>
      <t xml:space="preserve">1,7 кг                           </t>
    </r>
    <r>
      <rPr>
        <sz val="12"/>
        <rFont val="Verdana"/>
        <family val="2"/>
        <charset val="204"/>
      </rPr>
      <t xml:space="preserve">Крепление: </t>
    </r>
    <r>
      <rPr>
        <b/>
        <sz val="12"/>
        <rFont val="Verdana"/>
        <family val="2"/>
        <charset val="204"/>
      </rPr>
      <t xml:space="preserve">универсальное </t>
    </r>
    <r>
      <rPr>
        <sz val="12"/>
        <rFont val="Verdana"/>
        <family val="2"/>
        <charset val="204"/>
      </rPr>
      <t xml:space="preserve">(скоба) Корпус: </t>
    </r>
    <r>
      <rPr>
        <b/>
        <sz val="12"/>
        <rFont val="Verdana"/>
        <family val="2"/>
        <charset val="204"/>
      </rPr>
      <t>алюминиевый</t>
    </r>
    <r>
      <rPr>
        <sz val="12"/>
        <rFont val="Verdana"/>
        <family val="2"/>
        <charset val="204"/>
      </rPr>
      <t xml:space="preserve">                   Цвет: </t>
    </r>
    <r>
      <rPr>
        <b/>
        <sz val="12"/>
        <rFont val="Verdana"/>
        <family val="2"/>
        <charset val="204"/>
      </rPr>
      <t>серый</t>
    </r>
    <r>
      <rPr>
        <sz val="12"/>
        <rFont val="Verdana"/>
        <family val="2"/>
        <charset val="204"/>
      </rPr>
      <t xml:space="preserve">                                    Гарантия: </t>
    </r>
    <r>
      <rPr>
        <b/>
        <sz val="12"/>
        <rFont val="Verdana"/>
        <family val="2"/>
        <charset val="204"/>
      </rPr>
      <t>3 года</t>
    </r>
  </si>
  <si>
    <r>
      <t>Потребляемая мощность: </t>
    </r>
    <r>
      <rPr>
        <b/>
        <sz val="12"/>
        <rFont val="Verdana"/>
        <family val="2"/>
        <charset val="204"/>
      </rPr>
      <t xml:space="preserve">80 Вт  </t>
    </r>
    <r>
      <rPr>
        <sz val="12"/>
        <rFont val="Verdana"/>
        <family val="2"/>
        <charset val="204"/>
      </rPr>
      <t xml:space="preserve">       Световой поток: </t>
    </r>
    <r>
      <rPr>
        <b/>
        <sz val="12"/>
        <rFont val="Verdana"/>
        <family val="2"/>
        <charset val="204"/>
      </rPr>
      <t>8000 Лм</t>
    </r>
    <r>
      <rPr>
        <sz val="12"/>
        <rFont val="Verdana"/>
        <family val="2"/>
        <charset val="204"/>
      </rPr>
      <t xml:space="preserve">                  
Цветовая температура:  </t>
    </r>
    <r>
      <rPr>
        <b/>
        <sz val="12"/>
        <rFont val="Verdana"/>
        <family val="2"/>
        <charset val="204"/>
      </rPr>
      <t>5000 К</t>
    </r>
    <r>
      <rPr>
        <sz val="12"/>
        <rFont val="Verdana"/>
        <family val="2"/>
        <charset val="204"/>
      </rPr>
      <t xml:space="preserve">      Защита: </t>
    </r>
    <r>
      <rPr>
        <b/>
        <sz val="12"/>
        <rFont val="Verdana"/>
        <family val="2"/>
        <charset val="204"/>
      </rPr>
      <t xml:space="preserve">IP 65                            </t>
    </r>
    <r>
      <rPr>
        <sz val="12"/>
        <rFont val="Verdana"/>
        <family val="2"/>
        <charset val="204"/>
      </rPr>
      <t xml:space="preserve">Габариты светильника: </t>
    </r>
    <r>
      <rPr>
        <b/>
        <sz val="12"/>
        <rFont val="Verdana"/>
        <family val="2"/>
        <charset val="204"/>
      </rPr>
      <t xml:space="preserve">410х104х60 мм </t>
    </r>
    <r>
      <rPr>
        <sz val="12"/>
        <rFont val="Verdana"/>
        <family val="2"/>
        <charset val="204"/>
      </rPr>
      <t>Габариты упаковки:</t>
    </r>
    <r>
      <rPr>
        <b/>
        <sz val="12"/>
        <rFont val="Verdana"/>
        <family val="2"/>
        <charset val="204"/>
      </rPr>
      <t xml:space="preserve"> 650х125х145 мм            </t>
    </r>
    <r>
      <rPr>
        <sz val="12"/>
        <rFont val="Verdana"/>
        <family val="2"/>
        <charset val="204"/>
      </rPr>
      <t>Масса:</t>
    </r>
    <r>
      <rPr>
        <b/>
        <sz val="12"/>
        <rFont val="Verdana"/>
        <family val="2"/>
        <charset val="204"/>
      </rPr>
      <t xml:space="preserve"> 3,4кг                           </t>
    </r>
    <r>
      <rPr>
        <sz val="12"/>
        <rFont val="Verdana"/>
        <family val="2"/>
        <charset val="204"/>
      </rPr>
      <t xml:space="preserve">Крепление: </t>
    </r>
    <r>
      <rPr>
        <b/>
        <sz val="12"/>
        <rFont val="Verdana"/>
        <family val="2"/>
        <charset val="204"/>
      </rPr>
      <t xml:space="preserve">консольное </t>
    </r>
    <r>
      <rPr>
        <sz val="12"/>
        <rFont val="Verdana"/>
        <family val="2"/>
        <charset val="204"/>
      </rPr>
      <t xml:space="preserve">(до D50мм) Корпус: </t>
    </r>
    <r>
      <rPr>
        <b/>
        <sz val="12"/>
        <rFont val="Verdana"/>
        <family val="2"/>
        <charset val="204"/>
      </rPr>
      <t>алюминиевый</t>
    </r>
    <r>
      <rPr>
        <sz val="12"/>
        <rFont val="Verdana"/>
        <family val="2"/>
        <charset val="204"/>
      </rPr>
      <t xml:space="preserve">                       Цвет: </t>
    </r>
    <r>
      <rPr>
        <b/>
        <sz val="12"/>
        <rFont val="Verdana"/>
        <family val="2"/>
        <charset val="204"/>
      </rPr>
      <t>серый</t>
    </r>
    <r>
      <rPr>
        <sz val="12"/>
        <rFont val="Verdana"/>
        <family val="2"/>
        <charset val="204"/>
      </rPr>
      <t xml:space="preserve">                              Гарантия: </t>
    </r>
    <r>
      <rPr>
        <b/>
        <sz val="12"/>
        <rFont val="Verdana"/>
        <family val="2"/>
        <charset val="204"/>
      </rPr>
      <t xml:space="preserve">3 года  </t>
    </r>
    <r>
      <rPr>
        <sz val="12"/>
        <rFont val="Verdana"/>
        <family val="2"/>
        <charset val="204"/>
      </rPr>
      <t xml:space="preserve">   </t>
    </r>
    <r>
      <rPr>
        <b/>
        <sz val="12"/>
        <rFont val="Verdana"/>
        <family val="2"/>
        <charset val="204"/>
      </rPr>
      <t xml:space="preserve">   </t>
    </r>
  </si>
  <si>
    <r>
      <t>Потребляемая мощность: </t>
    </r>
    <r>
      <rPr>
        <b/>
        <sz val="12"/>
        <rFont val="Verdana"/>
        <family val="2"/>
        <charset val="204"/>
      </rPr>
      <t xml:space="preserve">80 Вт  </t>
    </r>
    <r>
      <rPr>
        <sz val="12"/>
        <rFont val="Verdana"/>
        <family val="2"/>
        <charset val="204"/>
      </rPr>
      <t xml:space="preserve">       Световой поток: </t>
    </r>
    <r>
      <rPr>
        <b/>
        <sz val="12"/>
        <rFont val="Verdana"/>
        <family val="2"/>
        <charset val="204"/>
      </rPr>
      <t>8000 Лм</t>
    </r>
    <r>
      <rPr>
        <sz val="12"/>
        <rFont val="Verdana"/>
        <family val="2"/>
        <charset val="204"/>
      </rPr>
      <t xml:space="preserve">                  
Цветовая температура:  </t>
    </r>
    <r>
      <rPr>
        <b/>
        <sz val="12"/>
        <rFont val="Verdana"/>
        <family val="2"/>
        <charset val="204"/>
      </rPr>
      <t>5000 К</t>
    </r>
    <r>
      <rPr>
        <sz val="12"/>
        <rFont val="Verdana"/>
        <family val="2"/>
        <charset val="204"/>
      </rPr>
      <t xml:space="preserve">      Защита: </t>
    </r>
    <r>
      <rPr>
        <b/>
        <sz val="12"/>
        <rFont val="Verdana"/>
        <family val="2"/>
        <charset val="204"/>
      </rPr>
      <t xml:space="preserve">IP 65                            </t>
    </r>
    <r>
      <rPr>
        <sz val="12"/>
        <rFont val="Verdana"/>
        <family val="2"/>
        <charset val="204"/>
      </rPr>
      <t xml:space="preserve">Габариты светильника: </t>
    </r>
    <r>
      <rPr>
        <b/>
        <sz val="12"/>
        <rFont val="Verdana"/>
        <family val="2"/>
        <charset val="204"/>
      </rPr>
      <t xml:space="preserve">410х104х60мм </t>
    </r>
    <r>
      <rPr>
        <sz val="12"/>
        <rFont val="Verdana"/>
        <family val="2"/>
        <charset val="204"/>
      </rPr>
      <t>Габариты упаковки:</t>
    </r>
    <r>
      <rPr>
        <b/>
        <sz val="12"/>
        <rFont val="Verdana"/>
        <family val="2"/>
        <charset val="204"/>
      </rPr>
      <t xml:space="preserve"> 650х125х145 мм       </t>
    </r>
    <r>
      <rPr>
        <sz val="12"/>
        <rFont val="Verdana"/>
        <family val="2"/>
        <charset val="204"/>
      </rPr>
      <t>Масса:</t>
    </r>
    <r>
      <rPr>
        <b/>
        <sz val="12"/>
        <rFont val="Verdana"/>
        <family val="2"/>
        <charset val="204"/>
      </rPr>
      <t xml:space="preserve"> 2,7 кг                          </t>
    </r>
    <r>
      <rPr>
        <sz val="12"/>
        <rFont val="Verdana"/>
        <family val="2"/>
        <charset val="204"/>
      </rPr>
      <t xml:space="preserve">Крепление: </t>
    </r>
    <r>
      <rPr>
        <b/>
        <sz val="12"/>
        <rFont val="Verdana"/>
        <family val="2"/>
        <charset val="204"/>
      </rPr>
      <t xml:space="preserve">универсальное </t>
    </r>
    <r>
      <rPr>
        <sz val="12"/>
        <rFont val="Verdana"/>
        <family val="2"/>
        <charset val="204"/>
      </rPr>
      <t>(скоба)</t>
    </r>
    <r>
      <rPr>
        <b/>
        <sz val="12"/>
        <rFont val="Verdana"/>
        <family val="2"/>
        <charset val="204"/>
      </rPr>
      <t xml:space="preserve"> </t>
    </r>
    <r>
      <rPr>
        <sz val="12"/>
        <rFont val="Verdana"/>
        <family val="2"/>
        <charset val="204"/>
      </rPr>
      <t xml:space="preserve">    </t>
    </r>
    <r>
      <rPr>
        <b/>
        <sz val="12"/>
        <rFont val="Verdana"/>
        <family val="2"/>
        <charset val="204"/>
      </rPr>
      <t xml:space="preserve">                               </t>
    </r>
    <r>
      <rPr>
        <sz val="12"/>
        <rFont val="Verdana"/>
        <family val="2"/>
        <charset val="204"/>
      </rPr>
      <t>Корпус:</t>
    </r>
    <r>
      <rPr>
        <b/>
        <sz val="12"/>
        <rFont val="Verdana"/>
        <family val="2"/>
        <charset val="204"/>
      </rPr>
      <t xml:space="preserve"> алюминиевый                       </t>
    </r>
    <r>
      <rPr>
        <sz val="12"/>
        <rFont val="Verdana"/>
        <family val="2"/>
        <charset val="204"/>
      </rPr>
      <t xml:space="preserve">Цвет: </t>
    </r>
    <r>
      <rPr>
        <b/>
        <sz val="12"/>
        <rFont val="Verdana"/>
        <family val="2"/>
        <charset val="204"/>
      </rPr>
      <t xml:space="preserve">серый                             </t>
    </r>
    <r>
      <rPr>
        <sz val="12"/>
        <rFont val="Verdana"/>
        <family val="2"/>
        <charset val="204"/>
      </rPr>
      <t xml:space="preserve"> Гарантия:</t>
    </r>
    <r>
      <rPr>
        <b/>
        <sz val="12"/>
        <rFont val="Verdana"/>
        <family val="2"/>
        <charset val="204"/>
      </rPr>
      <t xml:space="preserve"> 3 года</t>
    </r>
  </si>
  <si>
    <r>
      <t>Потребляемая мощность: </t>
    </r>
    <r>
      <rPr>
        <b/>
        <sz val="12"/>
        <rFont val="Verdana"/>
        <family val="2"/>
        <charset val="204"/>
      </rPr>
      <t xml:space="preserve">100 Вт  </t>
    </r>
    <r>
      <rPr>
        <sz val="12"/>
        <rFont val="Verdana"/>
        <family val="2"/>
        <charset val="204"/>
      </rPr>
      <t xml:space="preserve">       Световой поток: </t>
    </r>
    <r>
      <rPr>
        <b/>
        <sz val="12"/>
        <rFont val="Verdana"/>
        <family val="2"/>
        <charset val="204"/>
      </rPr>
      <t>10000 Лм</t>
    </r>
    <r>
      <rPr>
        <sz val="12"/>
        <rFont val="Verdana"/>
        <family val="2"/>
        <charset val="204"/>
      </rPr>
      <t xml:space="preserve">                  
Цветовая температура:  </t>
    </r>
    <r>
      <rPr>
        <b/>
        <sz val="12"/>
        <rFont val="Verdana"/>
        <family val="2"/>
        <charset val="204"/>
      </rPr>
      <t>5000 К</t>
    </r>
    <r>
      <rPr>
        <sz val="12"/>
        <rFont val="Verdana"/>
        <family val="2"/>
        <charset val="204"/>
      </rPr>
      <t xml:space="preserve">      Защита: </t>
    </r>
    <r>
      <rPr>
        <b/>
        <sz val="12"/>
        <rFont val="Verdana"/>
        <family val="2"/>
        <charset val="204"/>
      </rPr>
      <t xml:space="preserve">IP 65                            </t>
    </r>
    <r>
      <rPr>
        <sz val="12"/>
        <rFont val="Verdana"/>
        <family val="2"/>
        <charset val="204"/>
      </rPr>
      <t xml:space="preserve">Габариты светильника: </t>
    </r>
    <r>
      <rPr>
        <b/>
        <sz val="12"/>
        <rFont val="Verdana"/>
        <family val="2"/>
        <charset val="204"/>
      </rPr>
      <t xml:space="preserve">485х140х60 мм </t>
    </r>
    <r>
      <rPr>
        <sz val="12"/>
        <rFont val="Verdana"/>
        <family val="2"/>
        <charset val="204"/>
      </rPr>
      <t>Габариты упаковки:</t>
    </r>
    <r>
      <rPr>
        <b/>
        <sz val="12"/>
        <rFont val="Verdana"/>
        <family val="2"/>
        <charset val="204"/>
      </rPr>
      <t xml:space="preserve"> 650х145х125 мм       </t>
    </r>
    <r>
      <rPr>
        <sz val="12"/>
        <rFont val="Verdana"/>
        <family val="2"/>
        <charset val="204"/>
      </rPr>
      <t xml:space="preserve">Крепление: </t>
    </r>
    <r>
      <rPr>
        <b/>
        <sz val="12"/>
        <rFont val="Verdana"/>
        <family val="2"/>
        <charset val="204"/>
      </rPr>
      <t xml:space="preserve">консольное </t>
    </r>
    <r>
      <rPr>
        <sz val="12"/>
        <rFont val="Verdana"/>
        <family val="2"/>
        <charset val="204"/>
      </rPr>
      <t xml:space="preserve">(до D50мм) Масса: </t>
    </r>
    <r>
      <rPr>
        <b/>
        <sz val="12"/>
        <rFont val="Verdana"/>
        <family val="2"/>
        <charset val="204"/>
      </rPr>
      <t xml:space="preserve">4,2 кг   </t>
    </r>
    <r>
      <rPr>
        <sz val="12"/>
        <rFont val="Verdana"/>
        <family val="2"/>
        <charset val="204"/>
      </rPr>
      <t xml:space="preserve">    </t>
    </r>
    <r>
      <rPr>
        <b/>
        <sz val="12"/>
        <rFont val="Verdana"/>
        <family val="2"/>
        <charset val="204"/>
      </rPr>
      <t xml:space="preserve">                             </t>
    </r>
    <r>
      <rPr>
        <sz val="12"/>
        <rFont val="Verdana"/>
        <family val="2"/>
        <charset val="204"/>
      </rPr>
      <t>Корпус:</t>
    </r>
    <r>
      <rPr>
        <b/>
        <sz val="12"/>
        <rFont val="Verdana"/>
        <family val="2"/>
        <charset val="204"/>
      </rPr>
      <t xml:space="preserve"> алюминиевый                       </t>
    </r>
    <r>
      <rPr>
        <sz val="12"/>
        <rFont val="Verdana"/>
        <family val="2"/>
        <charset val="204"/>
      </rPr>
      <t xml:space="preserve">Цвет: </t>
    </r>
    <r>
      <rPr>
        <b/>
        <sz val="12"/>
        <rFont val="Verdana"/>
        <family val="2"/>
        <charset val="204"/>
      </rPr>
      <t xml:space="preserve">серый                                    </t>
    </r>
    <r>
      <rPr>
        <sz val="12"/>
        <rFont val="Verdana"/>
        <family val="2"/>
        <charset val="204"/>
      </rPr>
      <t>Гарантия:</t>
    </r>
    <r>
      <rPr>
        <b/>
        <sz val="12"/>
        <rFont val="Verdana"/>
        <family val="2"/>
        <charset val="204"/>
      </rPr>
      <t xml:space="preserve"> 3 года</t>
    </r>
  </si>
  <si>
    <r>
      <t>Потребляемая мощность: </t>
    </r>
    <r>
      <rPr>
        <b/>
        <sz val="12"/>
        <rFont val="Verdana"/>
        <family val="2"/>
        <charset val="204"/>
      </rPr>
      <t xml:space="preserve">100 Вт  </t>
    </r>
    <r>
      <rPr>
        <sz val="12"/>
        <rFont val="Verdana"/>
        <family val="2"/>
        <charset val="204"/>
      </rPr>
      <t xml:space="preserve">       Световой поток: </t>
    </r>
    <r>
      <rPr>
        <b/>
        <sz val="12"/>
        <rFont val="Verdana"/>
        <family val="2"/>
        <charset val="204"/>
      </rPr>
      <t>10000 Лм</t>
    </r>
    <r>
      <rPr>
        <sz val="12"/>
        <rFont val="Verdana"/>
        <family val="2"/>
        <charset val="204"/>
      </rPr>
      <t xml:space="preserve">                  
Цветовая температура:  </t>
    </r>
    <r>
      <rPr>
        <b/>
        <sz val="12"/>
        <rFont val="Verdana"/>
        <family val="2"/>
        <charset val="204"/>
      </rPr>
      <t>5000 К</t>
    </r>
    <r>
      <rPr>
        <sz val="12"/>
        <rFont val="Verdana"/>
        <family val="2"/>
        <charset val="204"/>
      </rPr>
      <t xml:space="preserve">      Защита: </t>
    </r>
    <r>
      <rPr>
        <b/>
        <sz val="12"/>
        <rFont val="Verdana"/>
        <family val="2"/>
        <charset val="204"/>
      </rPr>
      <t xml:space="preserve">IP 65                            </t>
    </r>
    <r>
      <rPr>
        <sz val="12"/>
        <rFont val="Verdana"/>
        <family val="2"/>
        <charset val="204"/>
      </rPr>
      <t xml:space="preserve">Габариты светильника: </t>
    </r>
    <r>
      <rPr>
        <b/>
        <sz val="12"/>
        <rFont val="Verdana"/>
        <family val="2"/>
        <charset val="204"/>
      </rPr>
      <t xml:space="preserve">485х140х60 мм </t>
    </r>
    <r>
      <rPr>
        <sz val="12"/>
        <rFont val="Verdana"/>
        <family val="2"/>
        <charset val="204"/>
      </rPr>
      <t>Габариты упаковки</t>
    </r>
    <r>
      <rPr>
        <b/>
        <sz val="12"/>
        <rFont val="Verdana"/>
        <family val="2"/>
        <charset val="204"/>
      </rPr>
      <t xml:space="preserve">: 650х145х125 мм             </t>
    </r>
    <r>
      <rPr>
        <sz val="12"/>
        <rFont val="Verdana"/>
        <family val="2"/>
        <charset val="204"/>
      </rPr>
      <t>Масса:</t>
    </r>
    <r>
      <rPr>
        <b/>
        <sz val="12"/>
        <rFont val="Verdana"/>
        <family val="2"/>
        <charset val="204"/>
      </rPr>
      <t xml:space="preserve"> 3,5 кг                          </t>
    </r>
    <r>
      <rPr>
        <sz val="12"/>
        <rFont val="Verdana"/>
        <family val="2"/>
        <charset val="204"/>
      </rPr>
      <t xml:space="preserve">Крепление: </t>
    </r>
    <r>
      <rPr>
        <b/>
        <sz val="12"/>
        <rFont val="Verdana"/>
        <family val="2"/>
        <charset val="204"/>
      </rPr>
      <t xml:space="preserve">универсальное </t>
    </r>
    <r>
      <rPr>
        <sz val="12"/>
        <rFont val="Verdana"/>
        <family val="2"/>
        <charset val="204"/>
      </rPr>
      <t xml:space="preserve">(скоба) Корпус: </t>
    </r>
    <r>
      <rPr>
        <b/>
        <sz val="12"/>
        <rFont val="Verdana"/>
        <family val="2"/>
        <charset val="204"/>
      </rPr>
      <t>алюминиевый</t>
    </r>
    <r>
      <rPr>
        <sz val="12"/>
        <rFont val="Verdana"/>
        <family val="2"/>
        <charset val="204"/>
      </rPr>
      <t xml:space="preserve">                   Цвет: </t>
    </r>
    <r>
      <rPr>
        <b/>
        <sz val="12"/>
        <rFont val="Verdana"/>
        <family val="2"/>
        <charset val="204"/>
      </rPr>
      <t xml:space="preserve">серый   </t>
    </r>
    <r>
      <rPr>
        <sz val="12"/>
        <rFont val="Verdana"/>
        <family val="2"/>
        <charset val="204"/>
      </rPr>
      <t xml:space="preserve">    </t>
    </r>
    <r>
      <rPr>
        <b/>
        <sz val="12"/>
        <rFont val="Verdana"/>
        <family val="2"/>
        <charset val="204"/>
      </rPr>
      <t xml:space="preserve">                           </t>
    </r>
    <r>
      <rPr>
        <sz val="12"/>
        <rFont val="Verdana"/>
        <family val="2"/>
        <charset val="204"/>
      </rPr>
      <t xml:space="preserve">Гарантия: </t>
    </r>
    <r>
      <rPr>
        <b/>
        <sz val="12"/>
        <rFont val="Verdana"/>
        <family val="2"/>
        <charset val="204"/>
      </rPr>
      <t xml:space="preserve">3 года </t>
    </r>
  </si>
  <si>
    <r>
      <t>Потребляемая мощность: </t>
    </r>
    <r>
      <rPr>
        <b/>
        <sz val="12"/>
        <rFont val="Verdana"/>
        <family val="2"/>
        <charset val="204"/>
      </rPr>
      <t xml:space="preserve">110 Вт  </t>
    </r>
    <r>
      <rPr>
        <sz val="12"/>
        <rFont val="Verdana"/>
        <family val="2"/>
        <charset val="204"/>
      </rPr>
      <t xml:space="preserve">       Световой поток: </t>
    </r>
    <r>
      <rPr>
        <b/>
        <sz val="12"/>
        <rFont val="Verdana"/>
        <family val="2"/>
        <charset val="204"/>
      </rPr>
      <t>11000 Лм</t>
    </r>
    <r>
      <rPr>
        <sz val="12"/>
        <rFont val="Verdana"/>
        <family val="2"/>
        <charset val="204"/>
      </rPr>
      <t xml:space="preserve">                  
Цветовая температура:  </t>
    </r>
    <r>
      <rPr>
        <b/>
        <sz val="12"/>
        <rFont val="Verdana"/>
        <family val="2"/>
        <charset val="204"/>
      </rPr>
      <t>5000 К</t>
    </r>
    <r>
      <rPr>
        <sz val="12"/>
        <rFont val="Verdana"/>
        <family val="2"/>
        <charset val="204"/>
      </rPr>
      <t xml:space="preserve">      Защита: </t>
    </r>
    <r>
      <rPr>
        <b/>
        <sz val="12"/>
        <rFont val="Verdana"/>
        <family val="2"/>
        <charset val="204"/>
      </rPr>
      <t xml:space="preserve">IP 65                            </t>
    </r>
    <r>
      <rPr>
        <sz val="12"/>
        <rFont val="Verdana"/>
        <family val="2"/>
        <charset val="204"/>
      </rPr>
      <t xml:space="preserve">Габариты светильника: </t>
    </r>
    <r>
      <rPr>
        <b/>
        <sz val="12"/>
        <rFont val="Verdana"/>
        <family val="2"/>
        <charset val="204"/>
      </rPr>
      <t xml:space="preserve">960х87х78 мм </t>
    </r>
    <r>
      <rPr>
        <sz val="12"/>
        <rFont val="Verdana"/>
        <family val="2"/>
        <charset val="204"/>
      </rPr>
      <t>Габариты упаковки:</t>
    </r>
    <r>
      <rPr>
        <b/>
        <sz val="12"/>
        <rFont val="Verdana"/>
        <family val="2"/>
        <charset val="204"/>
      </rPr>
      <t xml:space="preserve"> 1050х125х145 мм              </t>
    </r>
    <r>
      <rPr>
        <sz val="12"/>
        <rFont val="Verdana"/>
        <family val="2"/>
        <charset val="204"/>
      </rPr>
      <t xml:space="preserve">Масса: </t>
    </r>
    <r>
      <rPr>
        <b/>
        <sz val="12"/>
        <rFont val="Verdana"/>
        <family val="2"/>
        <charset val="204"/>
      </rPr>
      <t xml:space="preserve">5,2 кг                                </t>
    </r>
    <r>
      <rPr>
        <sz val="12"/>
        <rFont val="Verdana"/>
        <family val="2"/>
        <charset val="204"/>
      </rPr>
      <t xml:space="preserve">Крепление: </t>
    </r>
    <r>
      <rPr>
        <b/>
        <sz val="12"/>
        <rFont val="Verdana"/>
        <family val="2"/>
        <charset val="204"/>
      </rPr>
      <t xml:space="preserve">универсальное </t>
    </r>
    <r>
      <rPr>
        <sz val="12"/>
        <rFont val="Verdana"/>
        <family val="2"/>
        <charset val="204"/>
      </rPr>
      <t>(скоба)</t>
    </r>
    <r>
      <rPr>
        <b/>
        <sz val="12"/>
        <rFont val="Verdana"/>
        <family val="2"/>
        <charset val="204"/>
      </rPr>
      <t xml:space="preserve">  </t>
    </r>
    <r>
      <rPr>
        <sz val="12"/>
        <rFont val="Verdana"/>
        <family val="2"/>
        <charset val="204"/>
      </rPr>
      <t>Корпус:</t>
    </r>
    <r>
      <rPr>
        <b/>
        <sz val="12"/>
        <rFont val="Verdana"/>
        <family val="2"/>
        <charset val="204"/>
      </rPr>
      <t xml:space="preserve"> алюминиевый                   </t>
    </r>
    <r>
      <rPr>
        <sz val="12"/>
        <rFont val="Verdana"/>
        <family val="2"/>
        <charset val="204"/>
      </rPr>
      <t>Цвет:</t>
    </r>
    <r>
      <rPr>
        <b/>
        <sz val="12"/>
        <rFont val="Verdana"/>
        <family val="2"/>
        <charset val="204"/>
      </rPr>
      <t xml:space="preserve"> серый </t>
    </r>
    <r>
      <rPr>
        <sz val="12"/>
        <rFont val="Verdana"/>
        <family val="2"/>
        <charset val="204"/>
      </rPr>
      <t xml:space="preserve">    </t>
    </r>
    <r>
      <rPr>
        <b/>
        <sz val="12"/>
        <rFont val="Verdana"/>
        <family val="2"/>
        <charset val="204"/>
      </rPr>
      <t xml:space="preserve">                            </t>
    </r>
    <r>
      <rPr>
        <sz val="12"/>
        <rFont val="Verdana"/>
        <family val="2"/>
        <charset val="204"/>
      </rPr>
      <t>Гарантия:</t>
    </r>
    <r>
      <rPr>
        <b/>
        <sz val="12"/>
        <rFont val="Verdana"/>
        <family val="2"/>
        <charset val="204"/>
      </rPr>
      <t xml:space="preserve"> 3 года</t>
    </r>
  </si>
  <si>
    <r>
      <t>Потребляемая мощность: </t>
    </r>
    <r>
      <rPr>
        <b/>
        <sz val="12"/>
        <rFont val="Verdana"/>
        <family val="2"/>
        <charset val="204"/>
      </rPr>
      <t xml:space="preserve">110 Вт  </t>
    </r>
    <r>
      <rPr>
        <sz val="12"/>
        <rFont val="Verdana"/>
        <family val="2"/>
        <charset val="204"/>
      </rPr>
      <t xml:space="preserve">       Световой поток: </t>
    </r>
    <r>
      <rPr>
        <b/>
        <sz val="12"/>
        <rFont val="Verdana"/>
        <family val="2"/>
        <charset val="204"/>
      </rPr>
      <t>11000 Лм</t>
    </r>
    <r>
      <rPr>
        <sz val="12"/>
        <rFont val="Verdana"/>
        <family val="2"/>
        <charset val="204"/>
      </rPr>
      <t xml:space="preserve">                  
Цветовая температура:  </t>
    </r>
    <r>
      <rPr>
        <b/>
        <sz val="12"/>
        <rFont val="Verdana"/>
        <family val="2"/>
        <charset val="204"/>
      </rPr>
      <t>5000 К</t>
    </r>
    <r>
      <rPr>
        <sz val="12"/>
        <rFont val="Verdana"/>
        <family val="2"/>
        <charset val="204"/>
      </rPr>
      <t xml:space="preserve">      Защита: </t>
    </r>
    <r>
      <rPr>
        <b/>
        <sz val="12"/>
        <rFont val="Verdana"/>
        <family val="2"/>
        <charset val="204"/>
      </rPr>
      <t xml:space="preserve">IP 65                            </t>
    </r>
    <r>
      <rPr>
        <sz val="12"/>
        <rFont val="Verdana"/>
        <family val="2"/>
        <charset val="204"/>
      </rPr>
      <t>Габариты светильника</t>
    </r>
    <r>
      <rPr>
        <b/>
        <sz val="12"/>
        <rFont val="Verdana"/>
        <family val="2"/>
        <charset val="204"/>
      </rPr>
      <t xml:space="preserve">: 960х87х78 мм </t>
    </r>
    <r>
      <rPr>
        <sz val="12"/>
        <rFont val="Verdana"/>
        <family val="2"/>
        <charset val="204"/>
      </rPr>
      <t>Габариты упаковки</t>
    </r>
    <r>
      <rPr>
        <b/>
        <sz val="12"/>
        <rFont val="Verdana"/>
        <family val="2"/>
        <charset val="204"/>
      </rPr>
      <t xml:space="preserve">: 1050х125х145 мм             </t>
    </r>
    <r>
      <rPr>
        <sz val="12"/>
        <rFont val="Verdana"/>
        <family val="2"/>
        <charset val="204"/>
      </rPr>
      <t>Масса</t>
    </r>
    <r>
      <rPr>
        <b/>
        <sz val="12"/>
        <rFont val="Verdana"/>
        <family val="2"/>
        <charset val="204"/>
      </rPr>
      <t xml:space="preserve">: 5,2 кг                                                                </t>
    </r>
    <r>
      <rPr>
        <sz val="12"/>
        <rFont val="Verdana"/>
        <family val="2"/>
        <charset val="204"/>
      </rPr>
      <t xml:space="preserve">Крепление: </t>
    </r>
    <r>
      <rPr>
        <b/>
        <sz val="12"/>
        <rFont val="Verdana"/>
        <family val="2"/>
        <charset val="204"/>
      </rPr>
      <t xml:space="preserve">консольное (до D50мм)  </t>
    </r>
    <r>
      <rPr>
        <sz val="12"/>
        <rFont val="Verdana"/>
        <family val="2"/>
        <charset val="204"/>
      </rPr>
      <t>Корпус:</t>
    </r>
    <r>
      <rPr>
        <b/>
        <sz val="12"/>
        <rFont val="Verdana"/>
        <family val="2"/>
        <charset val="204"/>
      </rPr>
      <t xml:space="preserve"> алюминиевый                   </t>
    </r>
    <r>
      <rPr>
        <sz val="12"/>
        <rFont val="Verdana"/>
        <family val="2"/>
        <charset val="204"/>
      </rPr>
      <t>Цвет:</t>
    </r>
    <r>
      <rPr>
        <b/>
        <sz val="12"/>
        <rFont val="Verdana"/>
        <family val="2"/>
        <charset val="204"/>
      </rPr>
      <t xml:space="preserve"> серый </t>
    </r>
    <r>
      <rPr>
        <sz val="12"/>
        <rFont val="Verdana"/>
        <family val="2"/>
        <charset val="204"/>
      </rPr>
      <t xml:space="preserve">                                 Гарантия: </t>
    </r>
    <r>
      <rPr>
        <b/>
        <sz val="12"/>
        <rFont val="Verdana"/>
        <family val="2"/>
        <charset val="204"/>
      </rPr>
      <t xml:space="preserve">3 года    </t>
    </r>
  </si>
  <si>
    <r>
      <t>Потребляемая мощность: </t>
    </r>
    <r>
      <rPr>
        <b/>
        <sz val="12"/>
        <rFont val="Verdana"/>
        <family val="2"/>
        <charset val="204"/>
      </rPr>
      <t xml:space="preserve">120 Вт  </t>
    </r>
    <r>
      <rPr>
        <sz val="12"/>
        <rFont val="Verdana"/>
        <family val="2"/>
        <charset val="204"/>
      </rPr>
      <t xml:space="preserve">       Световой поток: </t>
    </r>
    <r>
      <rPr>
        <b/>
        <sz val="12"/>
        <rFont val="Verdana"/>
        <family val="2"/>
        <charset val="204"/>
      </rPr>
      <t>12000 Лм</t>
    </r>
    <r>
      <rPr>
        <sz val="12"/>
        <rFont val="Verdana"/>
        <family val="2"/>
        <charset val="204"/>
      </rPr>
      <t xml:space="preserve">                  
Цветовая температура:  </t>
    </r>
    <r>
      <rPr>
        <b/>
        <sz val="12"/>
        <rFont val="Verdana"/>
        <family val="2"/>
        <charset val="204"/>
      </rPr>
      <t>5000 К</t>
    </r>
    <r>
      <rPr>
        <sz val="12"/>
        <rFont val="Verdana"/>
        <family val="2"/>
        <charset val="204"/>
      </rPr>
      <t xml:space="preserve">      Защита: </t>
    </r>
    <r>
      <rPr>
        <b/>
        <sz val="12"/>
        <rFont val="Verdana"/>
        <family val="2"/>
        <charset val="204"/>
      </rPr>
      <t xml:space="preserve">IP 65                            </t>
    </r>
    <r>
      <rPr>
        <sz val="12"/>
        <rFont val="Verdana"/>
        <family val="2"/>
        <charset val="204"/>
      </rPr>
      <t>Габариты светильника:</t>
    </r>
    <r>
      <rPr>
        <b/>
        <sz val="12"/>
        <rFont val="Verdana"/>
        <family val="2"/>
        <charset val="204"/>
      </rPr>
      <t xml:space="preserve"> 485х140х60 мм </t>
    </r>
    <r>
      <rPr>
        <sz val="12"/>
        <rFont val="Verdana"/>
        <family val="2"/>
        <charset val="204"/>
      </rPr>
      <t xml:space="preserve">Габариты упаковки: </t>
    </r>
    <r>
      <rPr>
        <b/>
        <sz val="12"/>
        <rFont val="Verdana"/>
        <family val="2"/>
        <charset val="204"/>
      </rPr>
      <t xml:space="preserve">650х145х125 мм             </t>
    </r>
    <r>
      <rPr>
        <sz val="12"/>
        <rFont val="Verdana"/>
        <family val="2"/>
        <charset val="204"/>
      </rPr>
      <t xml:space="preserve">Масса: </t>
    </r>
    <r>
      <rPr>
        <b/>
        <sz val="12"/>
        <rFont val="Verdana"/>
        <family val="2"/>
        <charset val="204"/>
      </rPr>
      <t xml:space="preserve">до 4,4 кг                                                                            </t>
    </r>
    <r>
      <rPr>
        <sz val="12"/>
        <rFont val="Verdana"/>
        <family val="2"/>
        <charset val="204"/>
      </rPr>
      <t xml:space="preserve">Крепление: </t>
    </r>
    <r>
      <rPr>
        <b/>
        <sz val="12"/>
        <rFont val="Verdana"/>
        <family val="2"/>
        <charset val="204"/>
      </rPr>
      <t xml:space="preserve">консольное (до D50мм)  </t>
    </r>
    <r>
      <rPr>
        <sz val="12"/>
        <rFont val="Verdana"/>
        <family val="2"/>
        <charset val="204"/>
      </rPr>
      <t>Корпус:</t>
    </r>
    <r>
      <rPr>
        <b/>
        <sz val="12"/>
        <rFont val="Verdana"/>
        <family val="2"/>
        <charset val="204"/>
      </rPr>
      <t xml:space="preserve"> алюминиевый                   </t>
    </r>
    <r>
      <rPr>
        <sz val="12"/>
        <rFont val="Verdana"/>
        <family val="2"/>
        <charset val="204"/>
      </rPr>
      <t>Цвет:</t>
    </r>
    <r>
      <rPr>
        <b/>
        <sz val="12"/>
        <rFont val="Verdana"/>
        <family val="2"/>
        <charset val="204"/>
      </rPr>
      <t xml:space="preserve"> серый </t>
    </r>
    <r>
      <rPr>
        <sz val="12"/>
        <rFont val="Verdana"/>
        <family val="2"/>
        <charset val="204"/>
      </rPr>
      <t xml:space="preserve">                                 Гарантия: </t>
    </r>
    <r>
      <rPr>
        <b/>
        <sz val="12"/>
        <rFont val="Verdana"/>
        <family val="2"/>
        <charset val="204"/>
      </rPr>
      <t xml:space="preserve">3 года    </t>
    </r>
  </si>
  <si>
    <r>
      <t>Потребляемая мощность: </t>
    </r>
    <r>
      <rPr>
        <b/>
        <sz val="12"/>
        <rFont val="Verdana"/>
        <family val="2"/>
        <charset val="204"/>
      </rPr>
      <t xml:space="preserve">120 Вт  </t>
    </r>
    <r>
      <rPr>
        <sz val="12"/>
        <rFont val="Verdana"/>
        <family val="2"/>
        <charset val="204"/>
      </rPr>
      <t xml:space="preserve">       Световой поток: </t>
    </r>
    <r>
      <rPr>
        <b/>
        <sz val="12"/>
        <rFont val="Verdana"/>
        <family val="2"/>
        <charset val="204"/>
      </rPr>
      <t>12000 Лм</t>
    </r>
    <r>
      <rPr>
        <sz val="12"/>
        <rFont val="Verdana"/>
        <family val="2"/>
        <charset val="204"/>
      </rPr>
      <t xml:space="preserve">                  
Цветовая температура:  </t>
    </r>
    <r>
      <rPr>
        <b/>
        <sz val="12"/>
        <rFont val="Verdana"/>
        <family val="2"/>
        <charset val="204"/>
      </rPr>
      <t>5000 К</t>
    </r>
    <r>
      <rPr>
        <sz val="12"/>
        <rFont val="Verdana"/>
        <family val="2"/>
        <charset val="204"/>
      </rPr>
      <t xml:space="preserve">      Защита: </t>
    </r>
    <r>
      <rPr>
        <b/>
        <sz val="12"/>
        <rFont val="Verdana"/>
        <family val="2"/>
        <charset val="204"/>
      </rPr>
      <t xml:space="preserve">IP 65                            </t>
    </r>
    <r>
      <rPr>
        <sz val="12"/>
        <rFont val="Verdana"/>
        <family val="2"/>
        <charset val="204"/>
      </rPr>
      <t xml:space="preserve">Габариты светильника: </t>
    </r>
    <r>
      <rPr>
        <b/>
        <sz val="12"/>
        <rFont val="Verdana"/>
        <family val="2"/>
        <charset val="204"/>
      </rPr>
      <t xml:space="preserve">485х140х60 мм </t>
    </r>
    <r>
      <rPr>
        <sz val="12"/>
        <rFont val="Verdana"/>
        <family val="2"/>
        <charset val="204"/>
      </rPr>
      <t>Габариты упаковки:</t>
    </r>
    <r>
      <rPr>
        <b/>
        <sz val="12"/>
        <rFont val="Verdana"/>
        <family val="2"/>
        <charset val="204"/>
      </rPr>
      <t xml:space="preserve"> 650х145х125 мм            </t>
    </r>
    <r>
      <rPr>
        <sz val="12"/>
        <rFont val="Verdana"/>
        <family val="2"/>
        <charset val="204"/>
      </rPr>
      <t>Масса:</t>
    </r>
    <r>
      <rPr>
        <b/>
        <sz val="12"/>
        <rFont val="Verdana"/>
        <family val="2"/>
        <charset val="204"/>
      </rPr>
      <t xml:space="preserve"> до 4,4 кг                                                                               </t>
    </r>
    <r>
      <rPr>
        <sz val="12"/>
        <rFont val="Verdana"/>
        <family val="2"/>
        <charset val="204"/>
      </rPr>
      <t xml:space="preserve">Крепление: </t>
    </r>
    <r>
      <rPr>
        <b/>
        <sz val="12"/>
        <rFont val="Verdana"/>
        <family val="2"/>
        <charset val="204"/>
      </rPr>
      <t xml:space="preserve">консольное (до D50мм)  </t>
    </r>
    <r>
      <rPr>
        <sz val="12"/>
        <rFont val="Verdana"/>
        <family val="2"/>
        <charset val="204"/>
      </rPr>
      <t>Корпус:</t>
    </r>
    <r>
      <rPr>
        <b/>
        <sz val="12"/>
        <rFont val="Verdana"/>
        <family val="2"/>
        <charset val="204"/>
      </rPr>
      <t xml:space="preserve"> алюминиевый                   </t>
    </r>
    <r>
      <rPr>
        <sz val="12"/>
        <rFont val="Verdana"/>
        <family val="2"/>
        <charset val="204"/>
      </rPr>
      <t>Цвет:</t>
    </r>
    <r>
      <rPr>
        <b/>
        <sz val="12"/>
        <rFont val="Verdana"/>
        <family val="2"/>
        <charset val="204"/>
      </rPr>
      <t xml:space="preserve"> серый </t>
    </r>
    <r>
      <rPr>
        <sz val="12"/>
        <rFont val="Verdana"/>
        <family val="2"/>
        <charset val="204"/>
      </rPr>
      <t xml:space="preserve">                                 Гарантия: </t>
    </r>
    <r>
      <rPr>
        <b/>
        <sz val="12"/>
        <rFont val="Verdana"/>
        <family val="2"/>
        <charset val="204"/>
      </rPr>
      <t xml:space="preserve">3 года    </t>
    </r>
  </si>
  <si>
    <r>
      <t>Потребляемая мощность: </t>
    </r>
    <r>
      <rPr>
        <b/>
        <sz val="12"/>
        <rFont val="Verdana"/>
        <family val="2"/>
        <charset val="204"/>
      </rPr>
      <t xml:space="preserve">150 Вт  </t>
    </r>
    <r>
      <rPr>
        <sz val="12"/>
        <rFont val="Verdana"/>
        <family val="2"/>
        <charset val="204"/>
      </rPr>
      <t xml:space="preserve">       Световой поток: </t>
    </r>
    <r>
      <rPr>
        <b/>
        <sz val="12"/>
        <rFont val="Verdana"/>
        <family val="2"/>
        <charset val="204"/>
      </rPr>
      <t>15000 Лм</t>
    </r>
    <r>
      <rPr>
        <sz val="12"/>
        <rFont val="Verdana"/>
        <family val="2"/>
        <charset val="204"/>
      </rPr>
      <t xml:space="preserve">                  
Цветовая температура: </t>
    </r>
    <r>
      <rPr>
        <b/>
        <sz val="12"/>
        <rFont val="Verdana"/>
        <family val="2"/>
        <charset val="204"/>
      </rPr>
      <t>5000 К</t>
    </r>
    <r>
      <rPr>
        <sz val="12"/>
        <rFont val="Verdana"/>
        <family val="2"/>
        <charset val="204"/>
      </rPr>
      <t xml:space="preserve">      Защита: </t>
    </r>
    <r>
      <rPr>
        <b/>
        <sz val="12"/>
        <rFont val="Verdana"/>
        <family val="2"/>
        <charset val="204"/>
      </rPr>
      <t xml:space="preserve">IP 65                           </t>
    </r>
    <r>
      <rPr>
        <sz val="12"/>
        <rFont val="Verdana"/>
        <family val="2"/>
        <charset val="204"/>
      </rPr>
      <t xml:space="preserve">Габариты: </t>
    </r>
    <r>
      <rPr>
        <b/>
        <sz val="12"/>
        <rFont val="Verdana"/>
        <family val="2"/>
        <charset val="204"/>
      </rPr>
      <t xml:space="preserve">820х140х60 мм             </t>
    </r>
    <r>
      <rPr>
        <sz val="12"/>
        <rFont val="Verdana"/>
        <family val="2"/>
        <charset val="204"/>
      </rPr>
      <t>Масса:</t>
    </r>
    <r>
      <rPr>
        <b/>
        <sz val="12"/>
        <rFont val="Verdana"/>
        <family val="2"/>
        <charset val="204"/>
      </rPr>
      <t xml:space="preserve"> 5,5 кг                          </t>
    </r>
    <r>
      <rPr>
        <sz val="12"/>
        <rFont val="Verdana"/>
        <family val="2"/>
        <charset val="204"/>
      </rPr>
      <t xml:space="preserve">Крепление: </t>
    </r>
    <r>
      <rPr>
        <b/>
        <sz val="12"/>
        <rFont val="Verdana"/>
        <family val="2"/>
        <charset val="204"/>
      </rPr>
      <t>консольное</t>
    </r>
    <r>
      <rPr>
        <sz val="12"/>
        <rFont val="Verdana"/>
        <family val="2"/>
        <charset val="204"/>
      </rPr>
      <t xml:space="preserve"> (до D50мм)                            </t>
    </r>
    <r>
      <rPr>
        <b/>
        <sz val="12"/>
        <rFont val="Verdana"/>
        <family val="2"/>
        <charset val="204"/>
      </rPr>
      <t xml:space="preserve">  </t>
    </r>
    <r>
      <rPr>
        <sz val="12"/>
        <rFont val="Verdana"/>
        <family val="2"/>
        <charset val="204"/>
      </rPr>
      <t>Корпус:</t>
    </r>
    <r>
      <rPr>
        <b/>
        <sz val="12"/>
        <rFont val="Verdana"/>
        <family val="2"/>
        <charset val="204"/>
      </rPr>
      <t xml:space="preserve"> алюминиевый                   </t>
    </r>
    <r>
      <rPr>
        <sz val="12"/>
        <rFont val="Verdana"/>
        <family val="2"/>
        <charset val="204"/>
      </rPr>
      <t>Цвет:</t>
    </r>
    <r>
      <rPr>
        <b/>
        <sz val="12"/>
        <rFont val="Verdana"/>
        <family val="2"/>
        <charset val="204"/>
      </rPr>
      <t xml:space="preserve"> серый </t>
    </r>
    <r>
      <rPr>
        <sz val="12"/>
        <rFont val="Verdana"/>
        <family val="2"/>
        <charset val="204"/>
      </rPr>
      <t xml:space="preserve">    </t>
    </r>
    <r>
      <rPr>
        <b/>
        <sz val="12"/>
        <rFont val="Verdana"/>
        <family val="2"/>
        <charset val="204"/>
      </rPr>
      <t xml:space="preserve">                            </t>
    </r>
    <r>
      <rPr>
        <sz val="12"/>
        <rFont val="Verdana"/>
        <family val="2"/>
        <charset val="204"/>
      </rPr>
      <t>Гарантия:</t>
    </r>
    <r>
      <rPr>
        <b/>
        <sz val="12"/>
        <rFont val="Verdana"/>
        <family val="2"/>
        <charset val="204"/>
      </rPr>
      <t xml:space="preserve"> 3 года</t>
    </r>
  </si>
  <si>
    <r>
      <t>Потребляемая мощность: </t>
    </r>
    <r>
      <rPr>
        <b/>
        <sz val="12"/>
        <rFont val="Verdana"/>
        <family val="2"/>
        <charset val="204"/>
      </rPr>
      <t xml:space="preserve">150 Вт  </t>
    </r>
    <r>
      <rPr>
        <sz val="12"/>
        <rFont val="Verdana"/>
        <family val="2"/>
        <charset val="204"/>
      </rPr>
      <t xml:space="preserve">       Световой поток: </t>
    </r>
    <r>
      <rPr>
        <b/>
        <sz val="12"/>
        <rFont val="Verdana"/>
        <family val="2"/>
        <charset val="204"/>
      </rPr>
      <t>15000 Лм</t>
    </r>
    <r>
      <rPr>
        <sz val="12"/>
        <rFont val="Verdana"/>
        <family val="2"/>
        <charset val="204"/>
      </rPr>
      <t xml:space="preserve">                  
Цветовая температура: </t>
    </r>
    <r>
      <rPr>
        <b/>
        <sz val="12"/>
        <rFont val="Verdana"/>
        <family val="2"/>
        <charset val="204"/>
      </rPr>
      <t>5000 К</t>
    </r>
    <r>
      <rPr>
        <sz val="12"/>
        <rFont val="Verdana"/>
        <family val="2"/>
        <charset val="204"/>
      </rPr>
      <t xml:space="preserve">      Защита: </t>
    </r>
    <r>
      <rPr>
        <b/>
        <sz val="12"/>
        <rFont val="Verdana"/>
        <family val="2"/>
        <charset val="204"/>
      </rPr>
      <t xml:space="preserve">IP 65                           </t>
    </r>
    <r>
      <rPr>
        <sz val="12"/>
        <rFont val="Verdana"/>
        <family val="2"/>
        <charset val="204"/>
      </rPr>
      <t xml:space="preserve">Габариты: </t>
    </r>
    <r>
      <rPr>
        <b/>
        <sz val="12"/>
        <rFont val="Verdana"/>
        <family val="2"/>
        <charset val="204"/>
      </rPr>
      <t xml:space="preserve">820х140х60 мм              </t>
    </r>
    <r>
      <rPr>
        <sz val="12"/>
        <rFont val="Verdana"/>
        <family val="2"/>
        <charset val="204"/>
      </rPr>
      <t>Масса:</t>
    </r>
    <r>
      <rPr>
        <b/>
        <sz val="12"/>
        <rFont val="Verdana"/>
        <family val="2"/>
        <charset val="204"/>
      </rPr>
      <t xml:space="preserve"> 5,2 кг                          </t>
    </r>
    <r>
      <rPr>
        <sz val="12"/>
        <rFont val="Verdana"/>
        <family val="2"/>
        <charset val="204"/>
      </rPr>
      <t xml:space="preserve">Крепление: </t>
    </r>
    <r>
      <rPr>
        <b/>
        <sz val="12"/>
        <rFont val="Verdana"/>
        <family val="2"/>
        <charset val="204"/>
      </rPr>
      <t>универсальное</t>
    </r>
    <r>
      <rPr>
        <sz val="12"/>
        <rFont val="Verdana"/>
        <family val="2"/>
        <charset val="204"/>
      </rPr>
      <t xml:space="preserve"> (скоба)                            </t>
    </r>
    <r>
      <rPr>
        <b/>
        <sz val="12"/>
        <rFont val="Verdana"/>
        <family val="2"/>
        <charset val="204"/>
      </rPr>
      <t xml:space="preserve">   </t>
    </r>
    <r>
      <rPr>
        <sz val="12"/>
        <rFont val="Verdana"/>
        <family val="2"/>
        <charset val="204"/>
      </rPr>
      <t>Корпус:</t>
    </r>
    <r>
      <rPr>
        <b/>
        <sz val="12"/>
        <rFont val="Verdana"/>
        <family val="2"/>
        <charset val="204"/>
      </rPr>
      <t xml:space="preserve"> алюминиевый                   </t>
    </r>
    <r>
      <rPr>
        <sz val="12"/>
        <rFont val="Verdana"/>
        <family val="2"/>
        <charset val="204"/>
      </rPr>
      <t>Цвет:</t>
    </r>
    <r>
      <rPr>
        <b/>
        <sz val="12"/>
        <rFont val="Verdana"/>
        <family val="2"/>
        <charset val="204"/>
      </rPr>
      <t xml:space="preserve"> серый </t>
    </r>
    <r>
      <rPr>
        <sz val="12"/>
        <rFont val="Verdana"/>
        <family val="2"/>
        <charset val="204"/>
      </rPr>
      <t xml:space="preserve">    </t>
    </r>
    <r>
      <rPr>
        <b/>
        <sz val="12"/>
        <rFont val="Verdana"/>
        <family val="2"/>
        <charset val="204"/>
      </rPr>
      <t xml:space="preserve">                            </t>
    </r>
    <r>
      <rPr>
        <sz val="12"/>
        <rFont val="Verdana"/>
        <family val="2"/>
        <charset val="204"/>
      </rPr>
      <t>Гарантия:</t>
    </r>
    <r>
      <rPr>
        <b/>
        <sz val="12"/>
        <rFont val="Verdana"/>
        <family val="2"/>
        <charset val="204"/>
      </rPr>
      <t xml:space="preserve"> 3 года</t>
    </r>
  </si>
  <si>
    <r>
      <t>Потребляемая мощность: </t>
    </r>
    <r>
      <rPr>
        <b/>
        <sz val="12"/>
        <rFont val="Verdana"/>
        <family val="2"/>
        <charset val="204"/>
      </rPr>
      <t xml:space="preserve">200 Вт  </t>
    </r>
    <r>
      <rPr>
        <sz val="12"/>
        <rFont val="Verdana"/>
        <family val="2"/>
        <charset val="204"/>
      </rPr>
      <t xml:space="preserve">       Световой поток: </t>
    </r>
    <r>
      <rPr>
        <b/>
        <sz val="12"/>
        <rFont val="Verdana"/>
        <family val="2"/>
        <charset val="204"/>
      </rPr>
      <t>20000 Лм</t>
    </r>
    <r>
      <rPr>
        <sz val="12"/>
        <rFont val="Verdana"/>
        <family val="2"/>
        <charset val="204"/>
      </rPr>
      <t xml:space="preserve">                  
Цветовая температура:  </t>
    </r>
    <r>
      <rPr>
        <b/>
        <sz val="12"/>
        <rFont val="Verdana"/>
        <family val="2"/>
        <charset val="204"/>
      </rPr>
      <t>5000К</t>
    </r>
    <r>
      <rPr>
        <sz val="12"/>
        <rFont val="Verdana"/>
        <family val="2"/>
        <charset val="204"/>
      </rPr>
      <t xml:space="preserve">      Защита: </t>
    </r>
    <r>
      <rPr>
        <b/>
        <sz val="12"/>
        <rFont val="Verdana"/>
        <family val="2"/>
        <charset val="204"/>
      </rPr>
      <t xml:space="preserve">IP 65                           </t>
    </r>
    <r>
      <rPr>
        <sz val="12"/>
        <rFont val="Verdana"/>
        <family val="2"/>
        <charset val="204"/>
      </rPr>
      <t xml:space="preserve">Габариты: </t>
    </r>
    <r>
      <rPr>
        <b/>
        <sz val="12"/>
        <rFont val="Verdana"/>
        <family val="2"/>
        <charset val="204"/>
      </rPr>
      <t xml:space="preserve">970х140х60 мм             </t>
    </r>
    <r>
      <rPr>
        <sz val="12"/>
        <rFont val="Verdana"/>
        <family val="2"/>
        <charset val="204"/>
      </rPr>
      <t xml:space="preserve">Масса: </t>
    </r>
    <r>
      <rPr>
        <b/>
        <sz val="12"/>
        <rFont val="Verdana"/>
        <family val="2"/>
        <charset val="204"/>
      </rPr>
      <t xml:space="preserve">6,4 кг                          </t>
    </r>
    <r>
      <rPr>
        <sz val="12"/>
        <rFont val="Verdana"/>
        <family val="2"/>
        <charset val="204"/>
      </rPr>
      <t>Крепление:</t>
    </r>
    <r>
      <rPr>
        <b/>
        <sz val="12"/>
        <rFont val="Verdana"/>
        <family val="2"/>
        <charset val="204"/>
      </rPr>
      <t xml:space="preserve"> консольное</t>
    </r>
    <r>
      <rPr>
        <sz val="12"/>
        <rFont val="Verdana"/>
        <family val="2"/>
        <charset val="204"/>
      </rPr>
      <t xml:space="preserve"> (до D50мм)                             </t>
    </r>
    <r>
      <rPr>
        <b/>
        <sz val="12"/>
        <rFont val="Verdana"/>
        <family val="2"/>
        <charset val="204"/>
      </rPr>
      <t xml:space="preserve">  </t>
    </r>
    <r>
      <rPr>
        <sz val="12"/>
        <rFont val="Verdana"/>
        <family val="2"/>
        <charset val="204"/>
      </rPr>
      <t>Корпус:</t>
    </r>
    <r>
      <rPr>
        <b/>
        <sz val="12"/>
        <rFont val="Verdana"/>
        <family val="2"/>
        <charset val="204"/>
      </rPr>
      <t xml:space="preserve"> алюминиевый                   </t>
    </r>
    <r>
      <rPr>
        <sz val="12"/>
        <rFont val="Verdana"/>
        <family val="2"/>
        <charset val="204"/>
      </rPr>
      <t>Цвет:</t>
    </r>
    <r>
      <rPr>
        <b/>
        <sz val="12"/>
        <rFont val="Verdana"/>
        <family val="2"/>
        <charset val="204"/>
      </rPr>
      <t xml:space="preserve"> серый </t>
    </r>
    <r>
      <rPr>
        <sz val="12"/>
        <rFont val="Verdana"/>
        <family val="2"/>
        <charset val="204"/>
      </rPr>
      <t xml:space="preserve">    </t>
    </r>
    <r>
      <rPr>
        <b/>
        <sz val="12"/>
        <rFont val="Verdana"/>
        <family val="2"/>
        <charset val="204"/>
      </rPr>
      <t xml:space="preserve">                              </t>
    </r>
    <r>
      <rPr>
        <sz val="12"/>
        <rFont val="Verdana"/>
        <family val="2"/>
        <charset val="204"/>
      </rPr>
      <t>Гарантия:</t>
    </r>
    <r>
      <rPr>
        <b/>
        <sz val="12"/>
        <rFont val="Verdana"/>
        <family val="2"/>
        <charset val="204"/>
      </rPr>
      <t xml:space="preserve"> 3 года</t>
    </r>
  </si>
  <si>
    <r>
      <t>Потребляемая мощность: </t>
    </r>
    <r>
      <rPr>
        <b/>
        <sz val="12"/>
        <rFont val="Verdana"/>
        <family val="2"/>
        <charset val="204"/>
      </rPr>
      <t xml:space="preserve">200 Вт  </t>
    </r>
    <r>
      <rPr>
        <sz val="12"/>
        <rFont val="Verdana"/>
        <family val="2"/>
        <charset val="204"/>
      </rPr>
      <t xml:space="preserve">       Световой поток: </t>
    </r>
    <r>
      <rPr>
        <b/>
        <sz val="12"/>
        <rFont val="Verdana"/>
        <family val="2"/>
        <charset val="204"/>
      </rPr>
      <t>20000 Лм</t>
    </r>
    <r>
      <rPr>
        <sz val="12"/>
        <rFont val="Verdana"/>
        <family val="2"/>
        <charset val="204"/>
      </rPr>
      <t xml:space="preserve">                  
Цветовая температура:  </t>
    </r>
    <r>
      <rPr>
        <b/>
        <sz val="12"/>
        <rFont val="Verdana"/>
        <family val="2"/>
        <charset val="204"/>
      </rPr>
      <t>5000К</t>
    </r>
    <r>
      <rPr>
        <sz val="12"/>
        <rFont val="Verdana"/>
        <family val="2"/>
        <charset val="204"/>
      </rPr>
      <t xml:space="preserve">      Защита: </t>
    </r>
    <r>
      <rPr>
        <b/>
        <sz val="12"/>
        <rFont val="Verdana"/>
        <family val="2"/>
        <charset val="204"/>
      </rPr>
      <t xml:space="preserve">IP 65                           </t>
    </r>
    <r>
      <rPr>
        <sz val="12"/>
        <rFont val="Verdana"/>
        <family val="2"/>
        <charset val="204"/>
      </rPr>
      <t xml:space="preserve">Габариты: </t>
    </r>
    <r>
      <rPr>
        <b/>
        <sz val="12"/>
        <rFont val="Verdana"/>
        <family val="2"/>
        <charset val="204"/>
      </rPr>
      <t xml:space="preserve">970х140х60 мм             </t>
    </r>
    <r>
      <rPr>
        <sz val="12"/>
        <rFont val="Verdana"/>
        <family val="2"/>
        <charset val="204"/>
      </rPr>
      <t xml:space="preserve">Масса: </t>
    </r>
    <r>
      <rPr>
        <b/>
        <sz val="12"/>
        <rFont val="Verdana"/>
        <family val="2"/>
        <charset val="204"/>
      </rPr>
      <t xml:space="preserve">6 кг                             </t>
    </r>
    <r>
      <rPr>
        <sz val="12"/>
        <rFont val="Verdana"/>
        <family val="2"/>
        <charset val="204"/>
      </rPr>
      <t xml:space="preserve">Крепление: </t>
    </r>
    <r>
      <rPr>
        <b/>
        <sz val="12"/>
        <rFont val="Verdana"/>
        <family val="2"/>
        <charset val="204"/>
      </rPr>
      <t>универсальное</t>
    </r>
    <r>
      <rPr>
        <sz val="12"/>
        <rFont val="Verdana"/>
        <family val="2"/>
        <charset val="204"/>
      </rPr>
      <t xml:space="preserve"> (скоба)                             </t>
    </r>
    <r>
      <rPr>
        <b/>
        <sz val="12"/>
        <rFont val="Verdana"/>
        <family val="2"/>
        <charset val="204"/>
      </rPr>
      <t xml:space="preserve">  </t>
    </r>
    <r>
      <rPr>
        <sz val="12"/>
        <rFont val="Verdana"/>
        <family val="2"/>
        <charset val="204"/>
      </rPr>
      <t>Корпус:</t>
    </r>
    <r>
      <rPr>
        <b/>
        <sz val="12"/>
        <rFont val="Verdana"/>
        <family val="2"/>
        <charset val="204"/>
      </rPr>
      <t xml:space="preserve"> алюминиевый                   </t>
    </r>
    <r>
      <rPr>
        <sz val="12"/>
        <rFont val="Verdana"/>
        <family val="2"/>
        <charset val="204"/>
      </rPr>
      <t>Цвет:</t>
    </r>
    <r>
      <rPr>
        <b/>
        <sz val="12"/>
        <rFont val="Verdana"/>
        <family val="2"/>
        <charset val="204"/>
      </rPr>
      <t xml:space="preserve"> серый </t>
    </r>
    <r>
      <rPr>
        <sz val="12"/>
        <rFont val="Verdana"/>
        <family val="2"/>
        <charset val="204"/>
      </rPr>
      <t xml:space="preserve">    </t>
    </r>
    <r>
      <rPr>
        <b/>
        <sz val="12"/>
        <rFont val="Verdana"/>
        <family val="2"/>
        <charset val="204"/>
      </rPr>
      <t xml:space="preserve">                              </t>
    </r>
    <r>
      <rPr>
        <sz val="12"/>
        <rFont val="Verdana"/>
        <family val="2"/>
        <charset val="204"/>
      </rPr>
      <t>Гарантия:</t>
    </r>
    <r>
      <rPr>
        <b/>
        <sz val="12"/>
        <rFont val="Verdana"/>
        <family val="2"/>
        <charset val="204"/>
      </rPr>
      <t xml:space="preserve"> 3 года</t>
    </r>
  </si>
  <si>
    <r>
      <t>Потребляемая мощность: </t>
    </r>
    <r>
      <rPr>
        <b/>
        <sz val="12"/>
        <rFont val="Verdana"/>
        <family val="2"/>
        <charset val="204"/>
      </rPr>
      <t xml:space="preserve">240 Вт  </t>
    </r>
    <r>
      <rPr>
        <sz val="12"/>
        <rFont val="Verdana"/>
        <family val="2"/>
        <charset val="204"/>
      </rPr>
      <t xml:space="preserve">       Световой поток: </t>
    </r>
    <r>
      <rPr>
        <b/>
        <sz val="12"/>
        <rFont val="Verdana"/>
        <family val="2"/>
        <charset val="204"/>
      </rPr>
      <t>24000 Лм</t>
    </r>
    <r>
      <rPr>
        <sz val="12"/>
        <rFont val="Verdana"/>
        <family val="2"/>
        <charset val="204"/>
      </rPr>
      <t xml:space="preserve">                  
Цветовая температура:  </t>
    </r>
    <r>
      <rPr>
        <b/>
        <sz val="12"/>
        <rFont val="Verdana"/>
        <family val="2"/>
        <charset val="204"/>
      </rPr>
      <t>5000К</t>
    </r>
    <r>
      <rPr>
        <sz val="12"/>
        <rFont val="Verdana"/>
        <family val="2"/>
        <charset val="204"/>
      </rPr>
      <t xml:space="preserve">      Защита: </t>
    </r>
    <r>
      <rPr>
        <b/>
        <sz val="12"/>
        <rFont val="Verdana"/>
        <family val="2"/>
        <charset val="204"/>
      </rPr>
      <t xml:space="preserve">IP 65                           </t>
    </r>
    <r>
      <rPr>
        <sz val="12"/>
        <rFont val="Verdana"/>
        <family val="2"/>
        <charset val="204"/>
      </rPr>
      <t xml:space="preserve">Габариты: </t>
    </r>
    <r>
      <rPr>
        <b/>
        <sz val="12"/>
        <rFont val="Verdana"/>
        <family val="2"/>
        <charset val="204"/>
      </rPr>
      <t xml:space="preserve">970х140х60 мм            </t>
    </r>
    <r>
      <rPr>
        <sz val="12"/>
        <rFont val="Verdana"/>
        <family val="2"/>
        <charset val="204"/>
      </rPr>
      <t xml:space="preserve">Масса: </t>
    </r>
    <r>
      <rPr>
        <b/>
        <sz val="12"/>
        <rFont val="Verdana"/>
        <family val="2"/>
        <charset val="204"/>
      </rPr>
      <t xml:space="preserve">6,5 кг  </t>
    </r>
    <r>
      <rPr>
        <sz val="12"/>
        <rFont val="Verdana"/>
        <family val="2"/>
        <charset val="204"/>
      </rPr>
      <t xml:space="preserve"> </t>
    </r>
    <r>
      <rPr>
        <b/>
        <sz val="12"/>
        <rFont val="Verdana"/>
        <family val="2"/>
        <charset val="204"/>
      </rPr>
      <t xml:space="preserve">                          </t>
    </r>
    <r>
      <rPr>
        <sz val="12"/>
        <rFont val="Verdana"/>
        <family val="2"/>
        <charset val="204"/>
      </rPr>
      <t>Крепление:</t>
    </r>
    <r>
      <rPr>
        <b/>
        <sz val="12"/>
        <rFont val="Verdana"/>
        <family val="2"/>
        <charset val="204"/>
      </rPr>
      <t xml:space="preserve"> консольное</t>
    </r>
    <r>
      <rPr>
        <sz val="12"/>
        <rFont val="Verdana"/>
        <family val="2"/>
        <charset val="204"/>
      </rPr>
      <t xml:space="preserve"> (до D50мм)                             </t>
    </r>
    <r>
      <rPr>
        <b/>
        <sz val="12"/>
        <rFont val="Verdana"/>
        <family val="2"/>
        <charset val="204"/>
      </rPr>
      <t xml:space="preserve">  </t>
    </r>
    <r>
      <rPr>
        <sz val="12"/>
        <rFont val="Verdana"/>
        <family val="2"/>
        <charset val="204"/>
      </rPr>
      <t>Корпус:</t>
    </r>
    <r>
      <rPr>
        <b/>
        <sz val="12"/>
        <rFont val="Verdana"/>
        <family val="2"/>
        <charset val="204"/>
      </rPr>
      <t xml:space="preserve"> алюминиевый                   </t>
    </r>
    <r>
      <rPr>
        <sz val="12"/>
        <rFont val="Verdana"/>
        <family val="2"/>
        <charset val="204"/>
      </rPr>
      <t>Цвет:</t>
    </r>
    <r>
      <rPr>
        <b/>
        <sz val="12"/>
        <rFont val="Verdana"/>
        <family val="2"/>
        <charset val="204"/>
      </rPr>
      <t xml:space="preserve"> серый </t>
    </r>
    <r>
      <rPr>
        <sz val="12"/>
        <rFont val="Verdana"/>
        <family val="2"/>
        <charset val="204"/>
      </rPr>
      <t xml:space="preserve">    </t>
    </r>
    <r>
      <rPr>
        <b/>
        <sz val="12"/>
        <rFont val="Verdana"/>
        <family val="2"/>
        <charset val="204"/>
      </rPr>
      <t xml:space="preserve">                              </t>
    </r>
    <r>
      <rPr>
        <sz val="12"/>
        <rFont val="Verdana"/>
        <family val="2"/>
        <charset val="204"/>
      </rPr>
      <t>Гарантия:</t>
    </r>
    <r>
      <rPr>
        <b/>
        <sz val="12"/>
        <rFont val="Verdana"/>
        <family val="2"/>
        <charset val="204"/>
      </rPr>
      <t xml:space="preserve"> 3 года</t>
    </r>
  </si>
  <si>
    <r>
      <t>Потребляемая мощность: </t>
    </r>
    <r>
      <rPr>
        <b/>
        <sz val="12"/>
        <rFont val="Verdana"/>
        <family val="2"/>
        <charset val="204"/>
      </rPr>
      <t xml:space="preserve">240 Вт  </t>
    </r>
    <r>
      <rPr>
        <sz val="12"/>
        <rFont val="Verdana"/>
        <family val="2"/>
        <charset val="204"/>
      </rPr>
      <t xml:space="preserve">       Световой поток: </t>
    </r>
    <r>
      <rPr>
        <b/>
        <sz val="12"/>
        <rFont val="Verdana"/>
        <family val="2"/>
        <charset val="204"/>
      </rPr>
      <t>24000 Лм</t>
    </r>
    <r>
      <rPr>
        <sz val="12"/>
        <rFont val="Verdana"/>
        <family val="2"/>
        <charset val="204"/>
      </rPr>
      <t xml:space="preserve">                  
Цветовая температура:  </t>
    </r>
    <r>
      <rPr>
        <b/>
        <sz val="12"/>
        <rFont val="Verdana"/>
        <family val="2"/>
        <charset val="204"/>
      </rPr>
      <t>5000К</t>
    </r>
    <r>
      <rPr>
        <sz val="12"/>
        <rFont val="Verdana"/>
        <family val="2"/>
        <charset val="204"/>
      </rPr>
      <t xml:space="preserve">      Защита: </t>
    </r>
    <r>
      <rPr>
        <b/>
        <sz val="12"/>
        <rFont val="Verdana"/>
        <family val="2"/>
        <charset val="204"/>
      </rPr>
      <t xml:space="preserve">IP 65                           </t>
    </r>
    <r>
      <rPr>
        <sz val="12"/>
        <rFont val="Verdana"/>
        <family val="2"/>
        <charset val="204"/>
      </rPr>
      <t xml:space="preserve">Габариты: </t>
    </r>
    <r>
      <rPr>
        <b/>
        <sz val="12"/>
        <rFont val="Verdana"/>
        <family val="2"/>
        <charset val="204"/>
      </rPr>
      <t xml:space="preserve">970х140х60 мм            </t>
    </r>
    <r>
      <rPr>
        <sz val="12"/>
        <rFont val="Verdana"/>
        <family val="2"/>
        <charset val="204"/>
      </rPr>
      <t xml:space="preserve">Масса: </t>
    </r>
    <r>
      <rPr>
        <b/>
        <sz val="12"/>
        <rFont val="Verdana"/>
        <family val="2"/>
        <charset val="204"/>
      </rPr>
      <t xml:space="preserve">6,1 кг                              </t>
    </r>
    <r>
      <rPr>
        <sz val="12"/>
        <rFont val="Verdana"/>
        <family val="2"/>
        <charset val="204"/>
      </rPr>
      <t>Крепление:</t>
    </r>
    <r>
      <rPr>
        <b/>
        <sz val="12"/>
        <rFont val="Verdana"/>
        <family val="2"/>
        <charset val="204"/>
      </rPr>
      <t xml:space="preserve"> консольное</t>
    </r>
    <r>
      <rPr>
        <sz val="12"/>
        <rFont val="Verdana"/>
        <family val="2"/>
        <charset val="204"/>
      </rPr>
      <t xml:space="preserve"> (до D50мм)                             </t>
    </r>
    <r>
      <rPr>
        <b/>
        <sz val="12"/>
        <rFont val="Verdana"/>
        <family val="2"/>
        <charset val="204"/>
      </rPr>
      <t xml:space="preserve">  </t>
    </r>
    <r>
      <rPr>
        <sz val="12"/>
        <rFont val="Verdana"/>
        <family val="2"/>
        <charset val="204"/>
      </rPr>
      <t>Корпус:</t>
    </r>
    <r>
      <rPr>
        <b/>
        <sz val="12"/>
        <rFont val="Verdana"/>
        <family val="2"/>
        <charset val="204"/>
      </rPr>
      <t xml:space="preserve"> алюминиевый                   </t>
    </r>
    <r>
      <rPr>
        <sz val="12"/>
        <rFont val="Verdana"/>
        <family val="2"/>
        <charset val="204"/>
      </rPr>
      <t>Цвет:</t>
    </r>
    <r>
      <rPr>
        <b/>
        <sz val="12"/>
        <rFont val="Verdana"/>
        <family val="2"/>
        <charset val="204"/>
      </rPr>
      <t xml:space="preserve"> серый </t>
    </r>
    <r>
      <rPr>
        <sz val="12"/>
        <rFont val="Verdana"/>
        <family val="2"/>
        <charset val="204"/>
      </rPr>
      <t xml:space="preserve">    </t>
    </r>
    <r>
      <rPr>
        <b/>
        <sz val="12"/>
        <rFont val="Verdana"/>
        <family val="2"/>
        <charset val="204"/>
      </rPr>
      <t xml:space="preserve">                              </t>
    </r>
    <r>
      <rPr>
        <sz val="12"/>
        <rFont val="Verdana"/>
        <family val="2"/>
        <charset val="204"/>
      </rPr>
      <t>Гарантия:</t>
    </r>
    <r>
      <rPr>
        <b/>
        <sz val="12"/>
        <rFont val="Verdana"/>
        <family val="2"/>
        <charset val="204"/>
      </rPr>
      <t xml:space="preserve"> 3 года</t>
    </r>
  </si>
  <si>
    <r>
      <t>Потребляемая мощность: </t>
    </r>
    <r>
      <rPr>
        <b/>
        <sz val="12"/>
        <rFont val="Verdana"/>
        <family val="2"/>
        <charset val="204"/>
      </rPr>
      <t xml:space="preserve">300 Вт  </t>
    </r>
    <r>
      <rPr>
        <sz val="12"/>
        <rFont val="Verdana"/>
        <family val="2"/>
        <charset val="204"/>
      </rPr>
      <t xml:space="preserve">       Световой поток: </t>
    </r>
    <r>
      <rPr>
        <b/>
        <sz val="12"/>
        <rFont val="Verdana"/>
        <family val="2"/>
        <charset val="204"/>
      </rPr>
      <t>30000 Лм</t>
    </r>
    <r>
      <rPr>
        <sz val="12"/>
        <rFont val="Verdana"/>
        <family val="2"/>
        <charset val="204"/>
      </rPr>
      <t xml:space="preserve">                  
Цветовая температура:  </t>
    </r>
    <r>
      <rPr>
        <b/>
        <sz val="12"/>
        <rFont val="Verdana"/>
        <family val="2"/>
        <charset val="204"/>
      </rPr>
      <t>5000 К</t>
    </r>
    <r>
      <rPr>
        <sz val="12"/>
        <rFont val="Verdana"/>
        <family val="2"/>
        <charset val="204"/>
      </rPr>
      <t xml:space="preserve">      Защита: </t>
    </r>
    <r>
      <rPr>
        <b/>
        <sz val="12"/>
        <rFont val="Verdana"/>
        <family val="2"/>
        <charset val="204"/>
      </rPr>
      <t xml:space="preserve">IP 65                           </t>
    </r>
    <r>
      <rPr>
        <sz val="12"/>
        <rFont val="Verdana"/>
        <family val="2"/>
        <charset val="204"/>
      </rPr>
      <t xml:space="preserve">Габариты: </t>
    </r>
    <r>
      <rPr>
        <b/>
        <sz val="12"/>
        <rFont val="Verdana"/>
        <family val="2"/>
        <charset val="204"/>
      </rPr>
      <t xml:space="preserve">820х290х60 мм             </t>
    </r>
    <r>
      <rPr>
        <sz val="12"/>
        <rFont val="Verdana"/>
        <family val="2"/>
        <charset val="204"/>
      </rPr>
      <t>Масса:</t>
    </r>
    <r>
      <rPr>
        <b/>
        <sz val="12"/>
        <rFont val="Verdana"/>
        <family val="2"/>
        <charset val="204"/>
      </rPr>
      <t xml:space="preserve"> 11 кг                            </t>
    </r>
    <r>
      <rPr>
        <sz val="12"/>
        <rFont val="Verdana"/>
        <family val="2"/>
        <charset val="204"/>
      </rPr>
      <t xml:space="preserve">Крепление: </t>
    </r>
    <r>
      <rPr>
        <b/>
        <sz val="12"/>
        <rFont val="Verdana"/>
        <family val="2"/>
        <charset val="204"/>
      </rPr>
      <t>консольное</t>
    </r>
    <r>
      <rPr>
        <sz val="12"/>
        <rFont val="Verdana"/>
        <family val="2"/>
        <charset val="204"/>
      </rPr>
      <t xml:space="preserve"> (до D50мм)                             </t>
    </r>
    <r>
      <rPr>
        <b/>
        <sz val="12"/>
        <rFont val="Verdana"/>
        <family val="2"/>
        <charset val="204"/>
      </rPr>
      <t xml:space="preserve"> </t>
    </r>
    <r>
      <rPr>
        <sz val="12"/>
        <rFont val="Verdana"/>
        <family val="2"/>
        <charset val="204"/>
      </rPr>
      <t>Корпус:</t>
    </r>
    <r>
      <rPr>
        <b/>
        <sz val="12"/>
        <rFont val="Verdana"/>
        <family val="2"/>
        <charset val="204"/>
      </rPr>
      <t xml:space="preserve"> алюминиевый                   </t>
    </r>
    <r>
      <rPr>
        <sz val="12"/>
        <rFont val="Verdana"/>
        <family val="2"/>
        <charset val="204"/>
      </rPr>
      <t>Цвет:</t>
    </r>
    <r>
      <rPr>
        <b/>
        <sz val="12"/>
        <rFont val="Verdana"/>
        <family val="2"/>
        <charset val="204"/>
      </rPr>
      <t xml:space="preserve"> серый </t>
    </r>
    <r>
      <rPr>
        <sz val="12"/>
        <rFont val="Verdana"/>
        <family val="2"/>
        <charset val="204"/>
      </rPr>
      <t xml:space="preserve">    </t>
    </r>
    <r>
      <rPr>
        <b/>
        <sz val="12"/>
        <rFont val="Verdana"/>
        <family val="2"/>
        <charset val="204"/>
      </rPr>
      <t xml:space="preserve">                                </t>
    </r>
    <r>
      <rPr>
        <sz val="12"/>
        <rFont val="Verdana"/>
        <family val="2"/>
        <charset val="204"/>
      </rPr>
      <t xml:space="preserve">Гарантия: </t>
    </r>
    <r>
      <rPr>
        <b/>
        <sz val="12"/>
        <rFont val="Verdana"/>
        <family val="2"/>
        <charset val="204"/>
      </rPr>
      <t>3 года</t>
    </r>
  </si>
  <si>
    <r>
      <t>Потребляемая мощность: </t>
    </r>
    <r>
      <rPr>
        <b/>
        <sz val="12"/>
        <rFont val="Verdana"/>
        <family val="2"/>
        <charset val="204"/>
      </rPr>
      <t xml:space="preserve">300 Вт  </t>
    </r>
    <r>
      <rPr>
        <sz val="12"/>
        <rFont val="Verdana"/>
        <family val="2"/>
        <charset val="204"/>
      </rPr>
      <t xml:space="preserve">       Световой поток: </t>
    </r>
    <r>
      <rPr>
        <b/>
        <sz val="12"/>
        <rFont val="Verdana"/>
        <family val="2"/>
        <charset val="204"/>
      </rPr>
      <t>30000 Лм</t>
    </r>
    <r>
      <rPr>
        <sz val="12"/>
        <rFont val="Verdana"/>
        <family val="2"/>
        <charset val="204"/>
      </rPr>
      <t xml:space="preserve">                  
Цветовая температура:  </t>
    </r>
    <r>
      <rPr>
        <b/>
        <sz val="12"/>
        <rFont val="Verdana"/>
        <family val="2"/>
        <charset val="204"/>
      </rPr>
      <t>5000 К</t>
    </r>
    <r>
      <rPr>
        <sz val="12"/>
        <rFont val="Verdana"/>
        <family val="2"/>
        <charset val="204"/>
      </rPr>
      <t xml:space="preserve">      Защита: </t>
    </r>
    <r>
      <rPr>
        <b/>
        <sz val="12"/>
        <rFont val="Verdana"/>
        <family val="2"/>
        <charset val="204"/>
      </rPr>
      <t xml:space="preserve">IP 65                           </t>
    </r>
    <r>
      <rPr>
        <sz val="12"/>
        <rFont val="Verdana"/>
        <family val="2"/>
        <charset val="204"/>
      </rPr>
      <t xml:space="preserve">Габариты: </t>
    </r>
    <r>
      <rPr>
        <b/>
        <sz val="12"/>
        <rFont val="Verdana"/>
        <family val="2"/>
        <charset val="204"/>
      </rPr>
      <t xml:space="preserve">820х290х60 мм             </t>
    </r>
    <r>
      <rPr>
        <sz val="12"/>
        <rFont val="Verdana"/>
        <family val="2"/>
        <charset val="204"/>
      </rPr>
      <t>Масса:</t>
    </r>
    <r>
      <rPr>
        <b/>
        <sz val="12"/>
        <rFont val="Verdana"/>
        <family val="2"/>
        <charset val="204"/>
      </rPr>
      <t xml:space="preserve"> 10,6 кг                            </t>
    </r>
    <r>
      <rPr>
        <sz val="12"/>
        <rFont val="Verdana"/>
        <family val="2"/>
        <charset val="204"/>
      </rPr>
      <t xml:space="preserve">Крепление: </t>
    </r>
    <r>
      <rPr>
        <b/>
        <sz val="12"/>
        <rFont val="Verdana"/>
        <family val="2"/>
        <charset val="204"/>
      </rPr>
      <t>универсальное</t>
    </r>
    <r>
      <rPr>
        <sz val="12"/>
        <rFont val="Verdana"/>
        <family val="2"/>
        <charset val="204"/>
      </rPr>
      <t xml:space="preserve"> (скоба)                             </t>
    </r>
    <r>
      <rPr>
        <b/>
        <sz val="12"/>
        <rFont val="Verdana"/>
        <family val="2"/>
        <charset val="204"/>
      </rPr>
      <t xml:space="preserve">  </t>
    </r>
    <r>
      <rPr>
        <sz val="12"/>
        <rFont val="Verdana"/>
        <family val="2"/>
        <charset val="204"/>
      </rPr>
      <t>Корпус:</t>
    </r>
    <r>
      <rPr>
        <b/>
        <sz val="12"/>
        <rFont val="Verdana"/>
        <family val="2"/>
        <charset val="204"/>
      </rPr>
      <t xml:space="preserve"> алюминиевый                   </t>
    </r>
    <r>
      <rPr>
        <sz val="12"/>
        <rFont val="Verdana"/>
        <family val="2"/>
        <charset val="204"/>
      </rPr>
      <t>Цвет:</t>
    </r>
    <r>
      <rPr>
        <b/>
        <sz val="12"/>
        <rFont val="Verdana"/>
        <family val="2"/>
        <charset val="204"/>
      </rPr>
      <t xml:space="preserve"> серый </t>
    </r>
    <r>
      <rPr>
        <sz val="12"/>
        <rFont val="Verdana"/>
        <family val="2"/>
        <charset val="204"/>
      </rPr>
      <t xml:space="preserve">    </t>
    </r>
    <r>
      <rPr>
        <b/>
        <sz val="12"/>
        <rFont val="Verdana"/>
        <family val="2"/>
        <charset val="204"/>
      </rPr>
      <t xml:space="preserve">                                </t>
    </r>
    <r>
      <rPr>
        <sz val="12"/>
        <rFont val="Verdana"/>
        <family val="2"/>
        <charset val="204"/>
      </rPr>
      <t xml:space="preserve">Гарантия: </t>
    </r>
    <r>
      <rPr>
        <b/>
        <sz val="12"/>
        <rFont val="Verdana"/>
        <family val="2"/>
        <charset val="204"/>
      </rPr>
      <t>3 года</t>
    </r>
  </si>
  <si>
    <r>
      <t>Потребляемая мощность: </t>
    </r>
    <r>
      <rPr>
        <b/>
        <sz val="12"/>
        <rFont val="Verdana"/>
        <family val="2"/>
        <charset val="204"/>
      </rPr>
      <t xml:space="preserve">400 Вт  </t>
    </r>
    <r>
      <rPr>
        <sz val="12"/>
        <rFont val="Verdana"/>
        <family val="2"/>
        <charset val="204"/>
      </rPr>
      <t xml:space="preserve">       Световой поток: </t>
    </r>
    <r>
      <rPr>
        <b/>
        <sz val="12"/>
        <rFont val="Verdana"/>
        <family val="2"/>
        <charset val="204"/>
      </rPr>
      <t>40000 Лм</t>
    </r>
    <r>
      <rPr>
        <sz val="12"/>
        <rFont val="Verdana"/>
        <family val="2"/>
        <charset val="204"/>
      </rPr>
      <t xml:space="preserve">                  
Цветовая температура:  </t>
    </r>
    <r>
      <rPr>
        <b/>
        <sz val="12"/>
        <rFont val="Verdana"/>
        <family val="2"/>
        <charset val="204"/>
      </rPr>
      <t>5000 К</t>
    </r>
    <r>
      <rPr>
        <sz val="12"/>
        <rFont val="Verdana"/>
        <family val="2"/>
        <charset val="204"/>
      </rPr>
      <t xml:space="preserve">      Защита: </t>
    </r>
    <r>
      <rPr>
        <b/>
        <sz val="12"/>
        <rFont val="Verdana"/>
        <family val="2"/>
        <charset val="204"/>
      </rPr>
      <t xml:space="preserve">IP 65                           </t>
    </r>
    <r>
      <rPr>
        <sz val="12"/>
        <rFont val="Verdana"/>
        <family val="2"/>
        <charset val="204"/>
      </rPr>
      <t xml:space="preserve">Габариты: </t>
    </r>
    <r>
      <rPr>
        <b/>
        <sz val="12"/>
        <rFont val="Verdana"/>
        <family val="2"/>
        <charset val="204"/>
      </rPr>
      <t xml:space="preserve">970х290х60 мм             </t>
    </r>
    <r>
      <rPr>
        <sz val="12"/>
        <rFont val="Verdana"/>
        <family val="2"/>
        <charset val="204"/>
      </rPr>
      <t>Масса:</t>
    </r>
    <r>
      <rPr>
        <b/>
        <sz val="12"/>
        <rFont val="Verdana"/>
        <family val="2"/>
        <charset val="204"/>
      </rPr>
      <t xml:space="preserve"> 12,4 кг                            </t>
    </r>
    <r>
      <rPr>
        <sz val="12"/>
        <rFont val="Verdana"/>
        <family val="2"/>
        <charset val="204"/>
      </rPr>
      <t xml:space="preserve">Крепление: </t>
    </r>
    <r>
      <rPr>
        <b/>
        <sz val="12"/>
        <rFont val="Verdana"/>
        <family val="2"/>
        <charset val="204"/>
      </rPr>
      <t>консольное</t>
    </r>
    <r>
      <rPr>
        <sz val="12"/>
        <rFont val="Verdana"/>
        <family val="2"/>
        <charset val="204"/>
      </rPr>
      <t xml:space="preserve"> (до D50мм)                              </t>
    </r>
    <r>
      <rPr>
        <b/>
        <sz val="12"/>
        <rFont val="Verdana"/>
        <family val="2"/>
        <charset val="204"/>
      </rPr>
      <t xml:space="preserve"> </t>
    </r>
    <r>
      <rPr>
        <sz val="12"/>
        <rFont val="Verdana"/>
        <family val="2"/>
        <charset val="204"/>
      </rPr>
      <t>Корпус:</t>
    </r>
    <r>
      <rPr>
        <b/>
        <sz val="12"/>
        <rFont val="Verdana"/>
        <family val="2"/>
        <charset val="204"/>
      </rPr>
      <t xml:space="preserve"> алюминиевый                   </t>
    </r>
    <r>
      <rPr>
        <sz val="12"/>
        <rFont val="Verdana"/>
        <family val="2"/>
        <charset val="204"/>
      </rPr>
      <t>Цвет:</t>
    </r>
    <r>
      <rPr>
        <b/>
        <sz val="12"/>
        <rFont val="Verdana"/>
        <family val="2"/>
        <charset val="204"/>
      </rPr>
      <t xml:space="preserve"> серый </t>
    </r>
    <r>
      <rPr>
        <sz val="12"/>
        <rFont val="Verdana"/>
        <family val="2"/>
        <charset val="204"/>
      </rPr>
      <t xml:space="preserve">    </t>
    </r>
    <r>
      <rPr>
        <b/>
        <sz val="12"/>
        <rFont val="Verdana"/>
        <family val="2"/>
        <charset val="204"/>
      </rPr>
      <t xml:space="preserve">                                  </t>
    </r>
    <r>
      <rPr>
        <sz val="12"/>
        <rFont val="Verdana"/>
        <family val="2"/>
        <charset val="204"/>
      </rPr>
      <t xml:space="preserve"> Гарантия:</t>
    </r>
    <r>
      <rPr>
        <b/>
        <sz val="12"/>
        <rFont val="Verdana"/>
        <family val="2"/>
        <charset val="204"/>
      </rPr>
      <t xml:space="preserve"> 3 года</t>
    </r>
  </si>
  <si>
    <r>
      <t>Потребляемая мощность: </t>
    </r>
    <r>
      <rPr>
        <b/>
        <sz val="12"/>
        <rFont val="Verdana"/>
        <family val="2"/>
        <charset val="204"/>
      </rPr>
      <t xml:space="preserve">400 Вт  </t>
    </r>
    <r>
      <rPr>
        <sz val="12"/>
        <rFont val="Verdana"/>
        <family val="2"/>
        <charset val="204"/>
      </rPr>
      <t xml:space="preserve">       Световой поток: </t>
    </r>
    <r>
      <rPr>
        <b/>
        <sz val="12"/>
        <rFont val="Verdana"/>
        <family val="2"/>
        <charset val="204"/>
      </rPr>
      <t>40000 Лм</t>
    </r>
    <r>
      <rPr>
        <sz val="12"/>
        <rFont val="Verdana"/>
        <family val="2"/>
        <charset val="204"/>
      </rPr>
      <t xml:space="preserve">                  
Цветовая температура:  </t>
    </r>
    <r>
      <rPr>
        <b/>
        <sz val="12"/>
        <rFont val="Verdana"/>
        <family val="2"/>
        <charset val="204"/>
      </rPr>
      <t>5000 К</t>
    </r>
    <r>
      <rPr>
        <sz val="12"/>
        <rFont val="Verdana"/>
        <family val="2"/>
        <charset val="204"/>
      </rPr>
      <t xml:space="preserve">      Защита: </t>
    </r>
    <r>
      <rPr>
        <b/>
        <sz val="12"/>
        <rFont val="Verdana"/>
        <family val="2"/>
        <charset val="204"/>
      </rPr>
      <t xml:space="preserve">IP 65                           </t>
    </r>
    <r>
      <rPr>
        <sz val="12"/>
        <rFont val="Verdana"/>
        <family val="2"/>
        <charset val="204"/>
      </rPr>
      <t xml:space="preserve">Габариты: </t>
    </r>
    <r>
      <rPr>
        <b/>
        <sz val="12"/>
        <rFont val="Verdana"/>
        <family val="2"/>
        <charset val="204"/>
      </rPr>
      <t xml:space="preserve">970х290х60 мм             </t>
    </r>
    <r>
      <rPr>
        <sz val="12"/>
        <rFont val="Verdana"/>
        <family val="2"/>
        <charset val="204"/>
      </rPr>
      <t>Масса:</t>
    </r>
    <r>
      <rPr>
        <b/>
        <sz val="12"/>
        <rFont val="Verdana"/>
        <family val="2"/>
        <charset val="204"/>
      </rPr>
      <t xml:space="preserve"> 12 кг                            </t>
    </r>
    <r>
      <rPr>
        <sz val="12"/>
        <rFont val="Verdana"/>
        <family val="2"/>
        <charset val="204"/>
      </rPr>
      <t xml:space="preserve">Крепление: </t>
    </r>
    <r>
      <rPr>
        <b/>
        <sz val="12"/>
        <rFont val="Verdana"/>
        <family val="2"/>
        <charset val="204"/>
      </rPr>
      <t>универсальное</t>
    </r>
    <r>
      <rPr>
        <sz val="12"/>
        <rFont val="Verdana"/>
        <family val="2"/>
        <charset val="204"/>
      </rPr>
      <t xml:space="preserve"> (скоба)                              </t>
    </r>
    <r>
      <rPr>
        <b/>
        <sz val="12"/>
        <rFont val="Verdana"/>
        <family val="2"/>
        <charset val="204"/>
      </rPr>
      <t xml:space="preserve"> </t>
    </r>
    <r>
      <rPr>
        <sz val="12"/>
        <rFont val="Verdana"/>
        <family val="2"/>
        <charset val="204"/>
      </rPr>
      <t>Корпус:</t>
    </r>
    <r>
      <rPr>
        <b/>
        <sz val="12"/>
        <rFont val="Verdana"/>
        <family val="2"/>
        <charset val="204"/>
      </rPr>
      <t xml:space="preserve"> алюминиевый                   </t>
    </r>
    <r>
      <rPr>
        <sz val="12"/>
        <rFont val="Verdana"/>
        <family val="2"/>
        <charset val="204"/>
      </rPr>
      <t>Цвет:</t>
    </r>
    <r>
      <rPr>
        <b/>
        <sz val="12"/>
        <rFont val="Verdana"/>
        <family val="2"/>
        <charset val="204"/>
      </rPr>
      <t xml:space="preserve"> серый </t>
    </r>
    <r>
      <rPr>
        <sz val="12"/>
        <rFont val="Verdana"/>
        <family val="2"/>
        <charset val="204"/>
      </rPr>
      <t xml:space="preserve">    </t>
    </r>
    <r>
      <rPr>
        <b/>
        <sz val="12"/>
        <rFont val="Verdana"/>
        <family val="2"/>
        <charset val="204"/>
      </rPr>
      <t xml:space="preserve">                                  </t>
    </r>
    <r>
      <rPr>
        <sz val="12"/>
        <rFont val="Verdana"/>
        <family val="2"/>
        <charset val="204"/>
      </rPr>
      <t xml:space="preserve"> Гарантия:</t>
    </r>
    <r>
      <rPr>
        <b/>
        <sz val="12"/>
        <rFont val="Verdana"/>
        <family val="2"/>
        <charset val="204"/>
      </rPr>
      <t xml:space="preserve"> 3 года</t>
    </r>
  </si>
  <si>
    <r>
      <t>Потребляемая мощность: </t>
    </r>
    <r>
      <rPr>
        <b/>
        <sz val="12"/>
        <rFont val="Verdana"/>
        <family val="2"/>
        <charset val="204"/>
      </rPr>
      <t xml:space="preserve">3,7 Вт  </t>
    </r>
    <r>
      <rPr>
        <sz val="12"/>
        <rFont val="Verdana"/>
        <family val="2"/>
        <charset val="204"/>
      </rPr>
      <t xml:space="preserve">       Световой поток: </t>
    </r>
    <r>
      <rPr>
        <b/>
        <sz val="12"/>
        <rFont val="Verdana"/>
        <family val="2"/>
        <charset val="204"/>
      </rPr>
      <t>450 Лм</t>
    </r>
    <r>
      <rPr>
        <sz val="12"/>
        <rFont val="Verdana"/>
        <family val="2"/>
        <charset val="204"/>
      </rPr>
      <t xml:space="preserve">                  
Цветовая температура:  </t>
    </r>
    <r>
      <rPr>
        <b/>
        <sz val="12"/>
        <rFont val="Verdana"/>
        <family val="2"/>
        <charset val="204"/>
      </rPr>
      <t>6500 К</t>
    </r>
    <r>
      <rPr>
        <sz val="12"/>
        <rFont val="Verdana"/>
        <family val="2"/>
        <charset val="204"/>
      </rPr>
      <t xml:space="preserve">      Защита: </t>
    </r>
    <r>
      <rPr>
        <b/>
        <sz val="12"/>
        <rFont val="Verdana"/>
        <family val="2"/>
        <charset val="204"/>
      </rPr>
      <t xml:space="preserve">IP 54                           </t>
    </r>
    <r>
      <rPr>
        <sz val="12"/>
        <rFont val="Verdana"/>
        <family val="2"/>
        <charset val="204"/>
      </rPr>
      <t xml:space="preserve">Габариты: </t>
    </r>
    <r>
      <rPr>
        <b/>
        <sz val="12"/>
        <rFont val="Verdana"/>
        <family val="2"/>
        <charset val="204"/>
      </rPr>
      <t xml:space="preserve">124*96*47 мм           </t>
    </r>
    <r>
      <rPr>
        <sz val="12"/>
        <rFont val="Verdana"/>
        <family val="2"/>
        <charset val="204"/>
      </rPr>
      <t xml:space="preserve">    </t>
    </r>
    <r>
      <rPr>
        <b/>
        <sz val="12"/>
        <rFont val="Verdana"/>
        <family val="2"/>
        <charset val="204"/>
      </rPr>
      <t xml:space="preserve">                </t>
    </r>
    <r>
      <rPr>
        <sz val="12"/>
        <rFont val="Verdana"/>
        <family val="2"/>
        <charset val="204"/>
      </rPr>
      <t xml:space="preserve">Вес: </t>
    </r>
    <r>
      <rPr>
        <b/>
        <sz val="12"/>
        <rFont val="Verdana"/>
        <family val="2"/>
        <charset val="204"/>
      </rPr>
      <t xml:space="preserve">152 гр                                </t>
    </r>
    <r>
      <rPr>
        <sz val="12"/>
        <rFont val="Verdana"/>
        <family val="2"/>
        <charset val="204"/>
      </rPr>
      <t>Гарантия:</t>
    </r>
    <r>
      <rPr>
        <b/>
        <sz val="12"/>
        <rFont val="Verdana"/>
        <family val="2"/>
        <charset val="204"/>
      </rPr>
      <t xml:space="preserve"> 1 год</t>
    </r>
  </si>
  <si>
    <r>
      <t>Потребляемая мощность: </t>
    </r>
    <r>
      <rPr>
        <b/>
        <sz val="12"/>
        <rFont val="Verdana"/>
        <family val="2"/>
        <charset val="204"/>
      </rPr>
      <t xml:space="preserve">4,5Вт  </t>
    </r>
    <r>
      <rPr>
        <sz val="12"/>
        <rFont val="Verdana"/>
        <family val="2"/>
        <charset val="204"/>
      </rPr>
      <t xml:space="preserve">       Световой поток: </t>
    </r>
    <r>
      <rPr>
        <b/>
        <sz val="12"/>
        <rFont val="Verdana"/>
        <family val="2"/>
        <charset val="204"/>
      </rPr>
      <t>520 Лм</t>
    </r>
    <r>
      <rPr>
        <sz val="12"/>
        <rFont val="Verdana"/>
        <family val="2"/>
        <charset val="204"/>
      </rPr>
      <t xml:space="preserve">                  
Цветовая температура:  </t>
    </r>
    <r>
      <rPr>
        <b/>
        <sz val="12"/>
        <rFont val="Verdana"/>
        <family val="2"/>
        <charset val="204"/>
      </rPr>
      <t>6000 К</t>
    </r>
    <r>
      <rPr>
        <sz val="12"/>
        <rFont val="Verdana"/>
        <family val="2"/>
        <charset val="204"/>
      </rPr>
      <t xml:space="preserve">      Защита: </t>
    </r>
    <r>
      <rPr>
        <b/>
        <sz val="12"/>
        <rFont val="Verdana"/>
        <family val="2"/>
        <charset val="204"/>
      </rPr>
      <t xml:space="preserve">IP 54                          </t>
    </r>
    <r>
      <rPr>
        <sz val="12"/>
        <rFont val="Verdana"/>
        <family val="2"/>
        <charset val="204"/>
      </rPr>
      <t xml:space="preserve">Габариты: </t>
    </r>
    <r>
      <rPr>
        <b/>
        <sz val="12"/>
        <rFont val="Verdana"/>
        <family val="2"/>
        <charset val="204"/>
      </rPr>
      <t xml:space="preserve">142*95*66 мм           </t>
    </r>
    <r>
      <rPr>
        <sz val="12"/>
        <rFont val="Verdana"/>
        <family val="2"/>
        <charset val="204"/>
      </rPr>
      <t xml:space="preserve">    </t>
    </r>
    <r>
      <rPr>
        <b/>
        <sz val="12"/>
        <rFont val="Verdana"/>
        <family val="2"/>
        <charset val="204"/>
      </rPr>
      <t xml:space="preserve">                </t>
    </r>
    <r>
      <rPr>
        <sz val="12"/>
        <rFont val="Verdana"/>
        <family val="2"/>
        <charset val="204"/>
      </rPr>
      <t xml:space="preserve">Вес: </t>
    </r>
    <r>
      <rPr>
        <b/>
        <sz val="12"/>
        <rFont val="Verdana"/>
        <family val="2"/>
        <charset val="204"/>
      </rPr>
      <t xml:space="preserve">170 гр                               </t>
    </r>
    <r>
      <rPr>
        <sz val="12"/>
        <rFont val="Verdana"/>
        <family val="2"/>
        <charset val="204"/>
      </rPr>
      <t>Гарантия</t>
    </r>
    <r>
      <rPr>
        <b/>
        <sz val="12"/>
        <rFont val="Verdana"/>
        <family val="2"/>
        <charset val="204"/>
      </rPr>
      <t>: 1 год</t>
    </r>
  </si>
  <si>
    <r>
      <t>Потребляемая мощность: </t>
    </r>
    <r>
      <rPr>
        <b/>
        <sz val="12"/>
        <rFont val="Verdana"/>
        <family val="2"/>
        <charset val="204"/>
      </rPr>
      <t xml:space="preserve">7 Вт  </t>
    </r>
    <r>
      <rPr>
        <sz val="12"/>
        <rFont val="Verdana"/>
        <family val="2"/>
        <charset val="204"/>
      </rPr>
      <t xml:space="preserve">       Световой поток: </t>
    </r>
    <r>
      <rPr>
        <b/>
        <sz val="12"/>
        <rFont val="Verdana"/>
        <family val="2"/>
        <charset val="204"/>
      </rPr>
      <t>750 Лм</t>
    </r>
    <r>
      <rPr>
        <sz val="12"/>
        <rFont val="Verdana"/>
        <family val="2"/>
        <charset val="204"/>
      </rPr>
      <t xml:space="preserve">                  
Цветовая температура:  </t>
    </r>
    <r>
      <rPr>
        <b/>
        <sz val="12"/>
        <rFont val="Verdana"/>
        <family val="2"/>
        <charset val="204"/>
      </rPr>
      <t>6000 К</t>
    </r>
    <r>
      <rPr>
        <sz val="12"/>
        <rFont val="Verdana"/>
        <family val="2"/>
        <charset val="204"/>
      </rPr>
      <t xml:space="preserve">      Защита: </t>
    </r>
    <r>
      <rPr>
        <b/>
        <sz val="12"/>
        <rFont val="Verdana"/>
        <family val="2"/>
        <charset val="204"/>
      </rPr>
      <t xml:space="preserve">IP 54                           </t>
    </r>
    <r>
      <rPr>
        <sz val="12"/>
        <rFont val="Verdana"/>
        <family val="2"/>
        <charset val="204"/>
      </rPr>
      <t xml:space="preserve">Габариты: </t>
    </r>
    <r>
      <rPr>
        <b/>
        <sz val="12"/>
        <rFont val="Verdana"/>
        <family val="2"/>
        <charset val="204"/>
      </rPr>
      <t xml:space="preserve">173*116*42 мм           </t>
    </r>
    <r>
      <rPr>
        <sz val="12"/>
        <rFont val="Verdana"/>
        <family val="2"/>
        <charset val="204"/>
      </rPr>
      <t xml:space="preserve">    </t>
    </r>
    <r>
      <rPr>
        <b/>
        <sz val="12"/>
        <rFont val="Verdana"/>
        <family val="2"/>
        <charset val="204"/>
      </rPr>
      <t xml:space="preserve">                </t>
    </r>
    <r>
      <rPr>
        <sz val="12"/>
        <rFont val="Verdana"/>
        <family val="2"/>
        <charset val="204"/>
      </rPr>
      <t xml:space="preserve">Вес: </t>
    </r>
    <r>
      <rPr>
        <b/>
        <sz val="12"/>
        <rFont val="Verdana"/>
        <family val="2"/>
        <charset val="204"/>
      </rPr>
      <t xml:space="preserve">240 гр                                   </t>
    </r>
    <r>
      <rPr>
        <sz val="12"/>
        <rFont val="Verdana"/>
        <family val="2"/>
        <charset val="204"/>
      </rPr>
      <t xml:space="preserve">Гарантия: </t>
    </r>
    <r>
      <rPr>
        <b/>
        <sz val="12"/>
        <rFont val="Verdana"/>
        <family val="2"/>
        <charset val="204"/>
      </rPr>
      <t>1 год</t>
    </r>
  </si>
  <si>
    <t>svet@germes-tk.ru</t>
  </si>
  <si>
    <t>www.germes-tk.ru</t>
  </si>
  <si>
    <t>Сроки поставки</t>
  </si>
  <si>
    <t>В наличии</t>
  </si>
  <si>
    <t>Ожидаем поступление</t>
  </si>
  <si>
    <t>От 8 до 14 дней</t>
  </si>
  <si>
    <t>Уличные светодиодные светильники ДСУ</t>
  </si>
  <si>
    <t>Светодиодный светильник Серии LC PLO Уличные</t>
  </si>
  <si>
    <t>Светодиодный светильник Серии LC PLO Промышленные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</si>
</sst>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\ _₽_-;\-* #,##0.00\ _₽_-;_-* &quot;-&quot;??\ _₽_-;_-@_-"/>
    <numFmt numFmtId="165" formatCode="#,##0.00\ &quot;₽&quot;"/>
    <numFmt numFmtId="166" formatCode="_-* #,##0.0000\ _₽_-;\-* #,##0.0000\ _₽_-;_-* &quot;-&quot;??\ _₽_-;_-@_-"/>
    <numFmt numFmtId="167" formatCode="0.00000"/>
    <numFmt numFmtId="168" formatCode="_-* #,##0.00000\ _₽_-;\-* #,##0.00000\ _₽_-;_-* &quot;-&quot;??\ _₽_-;_-@_-"/>
  </numFmts>
  <fonts count="43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  <charset val="204"/>
    </font>
    <font>
      <sz val="12"/>
      <color indexed="56"/>
      <name val="Verdana"/>
      <family val="2"/>
      <charset val="204"/>
    </font>
    <font>
      <u/>
      <sz val="11"/>
      <color theme="10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0"/>
      <color rgb="FF000000"/>
      <name val="Verdana"/>
      <family val="2"/>
      <charset val="204"/>
    </font>
    <font>
      <sz val="12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20"/>
      <color rgb="FF002060"/>
      <name val="Calibri"/>
      <family val="2"/>
      <charset val="204"/>
      <scheme val="minor"/>
    </font>
    <font>
      <b/>
      <sz val="18"/>
      <color rgb="FFFF0000"/>
      <name val="Verdana"/>
      <family val="2"/>
      <charset val="204"/>
    </font>
    <font>
      <b/>
      <sz val="16"/>
      <color rgb="FF0070C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9"/>
      <color theme="5" tint="-0.249977111117893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36"/>
      <color rgb="FF0070C0"/>
      <name val="Calibri"/>
      <family val="2"/>
      <charset val="204"/>
      <scheme val="minor"/>
    </font>
    <font>
      <sz val="16"/>
      <color rgb="FF002060"/>
      <name val="Verdana"/>
      <family val="2"/>
      <charset val="204"/>
    </font>
    <font>
      <b/>
      <sz val="22"/>
      <color rgb="FF002060"/>
      <name val="Verdana"/>
      <family val="2"/>
      <charset val="204"/>
    </font>
    <font>
      <u/>
      <sz val="16"/>
      <color rgb="FF002060"/>
      <name val="Verdana"/>
      <family val="2"/>
      <charset val="204"/>
    </font>
    <font>
      <b/>
      <sz val="9"/>
      <color rgb="FF002060"/>
      <name val="Arial"/>
      <family val="2"/>
    </font>
    <font>
      <sz val="9"/>
      <name val="Arial"/>
      <family val="2"/>
      <charset val="204"/>
    </font>
    <font>
      <sz val="9"/>
      <color theme="1"/>
      <name val="Arial"/>
      <family val="2"/>
      <charset val="204"/>
    </font>
    <font>
      <sz val="9"/>
      <color rgb="FFFF0000"/>
      <name val="Arial"/>
      <family val="2"/>
      <charset val="204"/>
    </font>
    <font>
      <b/>
      <u/>
      <sz val="9"/>
      <name val="Arial"/>
      <family val="2"/>
      <charset val="204"/>
    </font>
    <font>
      <b/>
      <sz val="24"/>
      <color rgb="FFFF0000"/>
      <name val="Calibri"/>
      <family val="2"/>
      <charset val="204"/>
      <scheme val="minor"/>
    </font>
    <font>
      <b/>
      <sz val="48"/>
      <color rgb="FFFF0000"/>
      <name val="Calibri"/>
      <family val="2"/>
      <charset val="204"/>
      <scheme val="minor"/>
    </font>
    <font>
      <sz val="18"/>
      <color rgb="FFC00000"/>
      <name val="Calibri"/>
      <family val="2"/>
      <charset val="204"/>
      <scheme val="minor"/>
    </font>
    <font>
      <sz val="16"/>
      <color rgb="FF0000FF"/>
      <name val="Verdana"/>
      <family val="2"/>
      <charset val="204"/>
    </font>
    <font>
      <b/>
      <sz val="22"/>
      <color rgb="FF00B050"/>
      <name val="Verdana"/>
      <family val="2"/>
      <charset val="204"/>
    </font>
    <font>
      <b/>
      <sz val="22"/>
      <color theme="9" tint="-0.499984740745262"/>
      <name val="Verdana"/>
      <family val="2"/>
      <charset val="204"/>
    </font>
    <font>
      <b/>
      <sz val="18"/>
      <name val="Calibri"/>
      <family val="2"/>
      <charset val="204"/>
      <scheme val="minor"/>
    </font>
    <font>
      <b/>
      <sz val="12"/>
      <name val="Verdana"/>
      <family val="2"/>
      <charset val="204"/>
    </font>
    <font>
      <sz val="12"/>
      <name val="Verdana"/>
      <family val="2"/>
      <charset val="204"/>
    </font>
    <font>
      <sz val="14"/>
      <name val="Verdana"/>
      <family val="2"/>
      <charset val="204"/>
    </font>
    <font>
      <u/>
      <sz val="26"/>
      <color theme="9" tint="-0.499984740745262"/>
      <name val="Calibri"/>
      <family val="2"/>
      <charset val="204"/>
      <scheme val="minor"/>
    </font>
    <font>
      <sz val="26"/>
      <color theme="9" tint="-0.499984740745262"/>
      <name val="Verdana"/>
      <family val="2"/>
      <charset val="204"/>
    </font>
    <font>
      <b/>
      <sz val="18"/>
      <color rgb="FFFF0000"/>
      <name val="Calibri"/>
      <family val="2"/>
      <charset val="204"/>
      <scheme val="minor"/>
    </font>
    <font>
      <b/>
      <sz val="14"/>
      <color rgb="FFFF0000"/>
      <name val="Verdana"/>
      <family val="2"/>
      <charset val="204"/>
    </font>
    <font>
      <b/>
      <sz val="16"/>
      <color rgb="FF002060"/>
      <name val="Verdana"/>
      <family val="2"/>
      <charset val="204"/>
    </font>
    <font>
      <b/>
      <sz val="20"/>
      <color theme="1"/>
      <name val="Calibri"/>
      <family val="2"/>
      <charset val="204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rgb="FFC00000"/>
      </left>
      <right style="thin">
        <color indexed="64"/>
      </right>
      <top style="medium">
        <color rgb="FFC00000"/>
      </top>
      <bottom/>
      <diagonal/>
    </border>
    <border>
      <left style="thin">
        <color indexed="64"/>
      </left>
      <right style="thin">
        <color indexed="64"/>
      </right>
      <top style="medium">
        <color rgb="FFC00000"/>
      </top>
      <bottom style="thin">
        <color indexed="64"/>
      </bottom>
      <diagonal/>
    </border>
    <border>
      <left style="thin">
        <color indexed="64"/>
      </left>
      <right style="medium">
        <color rgb="FFC00000"/>
      </right>
      <top style="medium">
        <color rgb="FFC00000"/>
      </top>
      <bottom style="thin">
        <color indexed="64"/>
      </bottom>
      <diagonal/>
    </border>
    <border>
      <left style="medium">
        <color rgb="FFC00000"/>
      </left>
      <right style="thin">
        <color indexed="64"/>
      </right>
      <top/>
      <bottom/>
      <diagonal/>
    </border>
    <border>
      <left style="thin">
        <color indexed="64"/>
      </left>
      <right style="medium">
        <color rgb="FFC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C00000"/>
      </right>
      <top style="thin">
        <color indexed="64"/>
      </top>
      <bottom/>
      <diagonal/>
    </border>
    <border>
      <left style="medium">
        <color rgb="FFC00000"/>
      </left>
      <right style="thin">
        <color indexed="64"/>
      </right>
      <top/>
      <bottom style="medium">
        <color rgb="FFC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C00000"/>
      </bottom>
      <diagonal/>
    </border>
    <border>
      <left style="thin">
        <color indexed="64"/>
      </left>
      <right style="medium">
        <color rgb="FFC00000"/>
      </right>
      <top style="thin">
        <color indexed="64"/>
      </top>
      <bottom style="medium">
        <color rgb="FFC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rgb="FFC00000"/>
      </top>
      <bottom style="thin">
        <color indexed="64"/>
      </bottom>
      <diagonal/>
    </border>
    <border>
      <left style="thin">
        <color indexed="64"/>
      </left>
      <right/>
      <top/>
      <bottom style="medium">
        <color rgb="FFC00000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rgb="FFC00000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rgb="FFC00000"/>
      </right>
      <top style="medium">
        <color rgb="FFFF0000"/>
      </top>
      <bottom style="thin">
        <color indexed="64"/>
      </bottom>
      <diagonal/>
    </border>
    <border>
      <left style="thin">
        <color indexed="64"/>
      </left>
      <right/>
      <top style="medium">
        <color rgb="FFFF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FF0000"/>
      </top>
      <bottom style="thin">
        <color indexed="64"/>
      </bottom>
      <diagonal/>
    </border>
  </borders>
  <cellStyleXfs count="5">
    <xf numFmtId="0" fontId="0" fillId="0" borderId="0"/>
    <xf numFmtId="0" fontId="3" fillId="0" borderId="0" applyNumberFormat="0" applyFill="0" applyBorder="0" applyAlignment="0" applyProtection="0"/>
    <xf numFmtId="0" fontId="1" fillId="0" borderId="0"/>
    <xf numFmtId="0" fontId="4" fillId="2" borderId="0" applyNumberFormat="0" applyBorder="0" applyAlignment="0" applyProtection="0"/>
    <xf numFmtId="164" fontId="13" fillId="0" borderId="0" applyFont="0" applyFill="0" applyBorder="0" applyAlignment="0" applyProtection="0"/>
  </cellStyleXfs>
  <cellXfs count="248">
    <xf numFmtId="0" fontId="0" fillId="0" borderId="0" xfId="0"/>
    <xf numFmtId="0" fontId="6" fillId="0" borderId="0" xfId="0" applyFont="1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/>
    </xf>
    <xf numFmtId="0" fontId="0" fillId="0" borderId="0" xfId="0" applyBorder="1"/>
    <xf numFmtId="0" fontId="0" fillId="0" borderId="0" xfId="0" applyFill="1" applyBorder="1"/>
    <xf numFmtId="0" fontId="9" fillId="0" borderId="0" xfId="0" applyFont="1" applyAlignment="1">
      <alignment horizontal="left" vertical="center"/>
    </xf>
    <xf numFmtId="166" fontId="0" fillId="0" borderId="0" xfId="4" applyNumberFormat="1" applyFont="1"/>
    <xf numFmtId="0" fontId="0" fillId="0" borderId="0" xfId="0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6" fontId="0" fillId="0" borderId="1" xfId="4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165" fontId="0" fillId="0" borderId="1" xfId="0" applyNumberFormat="1" applyBorder="1" applyAlignment="1">
      <alignment horizontal="left" vertical="center"/>
    </xf>
    <xf numFmtId="0" fontId="0" fillId="8" borderId="1" xfId="0" applyFill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165" fontId="0" fillId="0" borderId="1" xfId="0" applyNumberFormat="1" applyFont="1" applyBorder="1" applyAlignment="1">
      <alignment horizontal="center" vertical="center"/>
    </xf>
    <xf numFmtId="167" fontId="0" fillId="0" borderId="1" xfId="0" applyNumberFormat="1" applyBorder="1" applyAlignment="1">
      <alignment horizontal="center" vertical="center"/>
    </xf>
    <xf numFmtId="2" fontId="0" fillId="7" borderId="1" xfId="0" applyNumberFormat="1" applyFill="1" applyBorder="1" applyAlignment="1">
      <alignment horizontal="center" vertical="center"/>
    </xf>
    <xf numFmtId="166" fontId="0" fillId="7" borderId="1" xfId="4" applyNumberFormat="1" applyFont="1" applyFill="1" applyBorder="1" applyAlignment="1">
      <alignment horizontal="center" vertical="center"/>
    </xf>
    <xf numFmtId="165" fontId="0" fillId="7" borderId="1" xfId="0" applyNumberFormat="1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2" fontId="14" fillId="9" borderId="1" xfId="0" applyNumberFormat="1" applyFont="1" applyFill="1" applyBorder="1" applyAlignment="1">
      <alignment horizontal="center" vertical="center"/>
    </xf>
    <xf numFmtId="0" fontId="0" fillId="0" borderId="1" xfId="0" applyBorder="1"/>
    <xf numFmtId="0" fontId="14" fillId="0" borderId="0" xfId="0" applyFont="1"/>
    <xf numFmtId="165" fontId="0" fillId="0" borderId="0" xfId="0" applyNumberFormat="1"/>
    <xf numFmtId="4" fontId="14" fillId="9" borderId="1" xfId="0" applyNumberFormat="1" applyFont="1" applyFill="1" applyBorder="1" applyAlignment="1">
      <alignment horizontal="center" vertical="center"/>
    </xf>
    <xf numFmtId="0" fontId="0" fillId="4" borderId="0" xfId="0" applyFill="1"/>
    <xf numFmtId="0" fontId="6" fillId="4" borderId="0" xfId="0" applyFont="1" applyFill="1"/>
    <xf numFmtId="0" fontId="8" fillId="4" borderId="0" xfId="0" applyFont="1" applyFill="1" applyAlignment="1">
      <alignment horizontal="center"/>
    </xf>
    <xf numFmtId="0" fontId="6" fillId="4" borderId="0" xfId="0" applyFont="1" applyFill="1" applyAlignment="1">
      <alignment horizontal="center"/>
    </xf>
    <xf numFmtId="0" fontId="7" fillId="4" borderId="0" xfId="0" applyFont="1" applyFill="1" applyAlignment="1">
      <alignment horizontal="center"/>
    </xf>
    <xf numFmtId="0" fontId="5" fillId="0" borderId="14" xfId="0" applyFont="1" applyBorder="1" applyAlignment="1">
      <alignment vertical="center" wrapText="1"/>
    </xf>
    <xf numFmtId="0" fontId="0" fillId="0" borderId="0" xfId="0" applyFill="1"/>
    <xf numFmtId="0" fontId="0" fillId="4" borderId="12" xfId="0" applyFill="1" applyBorder="1"/>
    <xf numFmtId="0" fontId="0" fillId="4" borderId="9" xfId="0" applyFill="1" applyBorder="1"/>
    <xf numFmtId="0" fontId="0" fillId="4" borderId="0" xfId="0" applyFill="1" applyBorder="1"/>
    <xf numFmtId="0" fontId="0" fillId="4" borderId="10" xfId="0" applyFill="1" applyBorder="1"/>
    <xf numFmtId="0" fontId="0" fillId="10" borderId="9" xfId="0" applyFill="1" applyBorder="1"/>
    <xf numFmtId="0" fontId="0" fillId="10" borderId="0" xfId="0" applyFill="1" applyBorder="1"/>
    <xf numFmtId="0" fontId="0" fillId="11" borderId="0" xfId="0" applyFill="1" applyBorder="1"/>
    <xf numFmtId="0" fontId="0" fillId="12" borderId="9" xfId="0" applyFill="1" applyBorder="1"/>
    <xf numFmtId="0" fontId="0" fillId="12" borderId="0" xfId="0" applyFill="1" applyBorder="1"/>
    <xf numFmtId="0" fontId="0" fillId="4" borderId="17" xfId="0" applyFill="1" applyBorder="1"/>
    <xf numFmtId="0" fontId="0" fillId="4" borderId="18" xfId="0" applyFill="1" applyBorder="1"/>
    <xf numFmtId="0" fontId="0" fillId="4" borderId="19" xfId="0" applyFill="1" applyBorder="1"/>
    <xf numFmtId="0" fontId="16" fillId="4" borderId="0" xfId="0" applyFont="1" applyFill="1" applyBorder="1" applyAlignment="1"/>
    <xf numFmtId="0" fontId="22" fillId="5" borderId="5" xfId="2" applyFont="1" applyFill="1" applyBorder="1" applyAlignment="1">
      <alignment horizontal="center" vertical="center" wrapText="1"/>
    </xf>
    <xf numFmtId="0" fontId="22" fillId="5" borderId="6" xfId="2" applyFont="1" applyFill="1" applyBorder="1" applyAlignment="1">
      <alignment horizontal="center" vertical="center" wrapText="1"/>
    </xf>
    <xf numFmtId="0" fontId="23" fillId="0" borderId="24" xfId="2" applyFont="1" applyBorder="1" applyAlignment="1">
      <alignment horizontal="left" vertical="center" wrapText="1"/>
    </xf>
    <xf numFmtId="0" fontId="23" fillId="0" borderId="25" xfId="2" applyFont="1" applyBorder="1" applyAlignment="1">
      <alignment horizontal="left" vertical="center" wrapText="1"/>
    </xf>
    <xf numFmtId="0" fontId="23" fillId="0" borderId="26" xfId="2" applyFont="1" applyBorder="1" applyAlignment="1">
      <alignment horizontal="left" vertical="center" wrapText="1"/>
    </xf>
    <xf numFmtId="0" fontId="23" fillId="0" borderId="23" xfId="2" applyFont="1" applyBorder="1" applyAlignment="1">
      <alignment horizontal="left" vertical="center" wrapText="1"/>
    </xf>
    <xf numFmtId="0" fontId="24" fillId="13" borderId="24" xfId="0" applyFont="1" applyFill="1" applyBorder="1" applyAlignment="1">
      <alignment horizontal="left" vertical="center" wrapText="1"/>
    </xf>
    <xf numFmtId="0" fontId="24" fillId="13" borderId="25" xfId="0" applyFont="1" applyFill="1" applyBorder="1" applyAlignment="1">
      <alignment horizontal="left" vertical="center" wrapText="1"/>
    </xf>
    <xf numFmtId="1" fontId="23" fillId="0" borderId="27" xfId="2" applyNumberFormat="1" applyFont="1" applyBorder="1" applyAlignment="1">
      <alignment horizontal="center"/>
    </xf>
    <xf numFmtId="1" fontId="23" fillId="0" borderId="28" xfId="2" applyNumberFormat="1" applyFont="1" applyBorder="1" applyAlignment="1">
      <alignment horizontal="center"/>
    </xf>
    <xf numFmtId="1" fontId="23" fillId="0" borderId="18" xfId="2" applyNumberFormat="1" applyFont="1" applyBorder="1" applyAlignment="1">
      <alignment horizontal="center"/>
    </xf>
    <xf numFmtId="1" fontId="23" fillId="0" borderId="29" xfId="2" applyNumberFormat="1" applyFont="1" applyBorder="1" applyAlignment="1">
      <alignment horizontal="center"/>
    </xf>
    <xf numFmtId="0" fontId="20" fillId="4" borderId="0" xfId="0" applyFont="1" applyFill="1" applyBorder="1" applyAlignment="1">
      <alignment horizontal="center" vertical="center"/>
    </xf>
    <xf numFmtId="0" fontId="21" fillId="4" borderId="0" xfId="1" applyFont="1" applyFill="1" applyBorder="1" applyAlignment="1">
      <alignment horizontal="center" vertical="center"/>
    </xf>
    <xf numFmtId="0" fontId="11" fillId="4" borderId="0" xfId="0" applyFont="1" applyFill="1" applyBorder="1" applyAlignment="1">
      <alignment horizontal="center" vertical="center"/>
    </xf>
    <xf numFmtId="0" fontId="19" fillId="4" borderId="0" xfId="0" applyFont="1" applyFill="1" applyBorder="1" applyAlignment="1">
      <alignment horizontal="center" vertical="center"/>
    </xf>
    <xf numFmtId="1" fontId="23" fillId="0" borderId="9" xfId="2" applyNumberFormat="1" applyFont="1" applyBorder="1" applyAlignment="1">
      <alignment horizontal="center" wrapText="1"/>
    </xf>
    <xf numFmtId="1" fontId="23" fillId="0" borderId="17" xfId="2" applyNumberFormat="1" applyFont="1" applyBorder="1" applyAlignment="1">
      <alignment horizontal="center" wrapText="1"/>
    </xf>
    <xf numFmtId="0" fontId="5" fillId="0" borderId="15" xfId="0" applyFont="1" applyBorder="1" applyAlignment="1">
      <alignment vertical="center" wrapText="1"/>
    </xf>
    <xf numFmtId="0" fontId="5" fillId="0" borderId="16" xfId="0" applyFont="1" applyBorder="1" applyAlignment="1">
      <alignment vertical="center" wrapText="1"/>
    </xf>
    <xf numFmtId="0" fontId="5" fillId="0" borderId="33" xfId="0" applyFont="1" applyBorder="1" applyAlignment="1">
      <alignment vertical="center" wrapText="1"/>
    </xf>
    <xf numFmtId="168" fontId="0" fillId="4" borderId="0" xfId="4" applyNumberFormat="1" applyFont="1" applyFill="1"/>
    <xf numFmtId="168" fontId="6" fillId="4" borderId="0" xfId="4" applyNumberFormat="1" applyFont="1" applyFill="1"/>
    <xf numFmtId="168" fontId="7" fillId="4" borderId="0" xfId="4" applyNumberFormat="1" applyFont="1" applyFill="1" applyAlignment="1">
      <alignment horizontal="left"/>
    </xf>
    <xf numFmtId="165" fontId="33" fillId="0" borderId="49" xfId="0" applyNumberFormat="1" applyFont="1" applyBorder="1" applyAlignment="1">
      <alignment horizontal="center" vertical="center" wrapText="1"/>
    </xf>
    <xf numFmtId="49" fontId="34" fillId="3" borderId="2" xfId="3" applyNumberFormat="1" applyFont="1" applyFill="1" applyBorder="1" applyAlignment="1">
      <alignment horizontal="center" vertical="center" wrapText="1"/>
    </xf>
    <xf numFmtId="0" fontId="35" fillId="0" borderId="2" xfId="0" applyFont="1" applyBorder="1" applyAlignment="1">
      <alignment vertical="top" wrapText="1"/>
    </xf>
    <xf numFmtId="0" fontId="36" fillId="0" borderId="2" xfId="0" applyFont="1" applyBorder="1" applyAlignment="1">
      <alignment horizontal="center" vertical="center" wrapText="1"/>
    </xf>
    <xf numFmtId="165" fontId="33" fillId="0" borderId="2" xfId="0" applyNumberFormat="1" applyFont="1" applyBorder="1" applyAlignment="1">
      <alignment horizontal="center" vertical="center" wrapText="1"/>
    </xf>
    <xf numFmtId="165" fontId="33" fillId="0" borderId="2" xfId="0" applyNumberFormat="1" applyFont="1" applyBorder="1" applyAlignment="1">
      <alignment horizontal="center" vertical="center"/>
    </xf>
    <xf numFmtId="165" fontId="33" fillId="13" borderId="2" xfId="0" applyNumberFormat="1" applyFont="1" applyFill="1" applyBorder="1" applyAlignment="1">
      <alignment horizontal="center" vertical="center"/>
    </xf>
    <xf numFmtId="165" fontId="33" fillId="0" borderId="36" xfId="0" applyNumberFormat="1" applyFont="1" applyBorder="1" applyAlignment="1">
      <alignment horizontal="center" vertical="center" wrapText="1"/>
    </xf>
    <xf numFmtId="49" fontId="34" fillId="3" borderId="1" xfId="3" applyNumberFormat="1" applyFont="1" applyFill="1" applyBorder="1" applyAlignment="1">
      <alignment horizontal="center" vertical="center" wrapText="1"/>
    </xf>
    <xf numFmtId="0" fontId="35" fillId="0" borderId="1" xfId="0" applyFont="1" applyBorder="1" applyAlignment="1">
      <alignment vertical="top" wrapText="1"/>
    </xf>
    <xf numFmtId="0" fontId="36" fillId="0" borderId="1" xfId="0" applyFont="1" applyBorder="1" applyAlignment="1">
      <alignment horizontal="center" vertical="center" wrapText="1"/>
    </xf>
    <xf numFmtId="165" fontId="33" fillId="0" borderId="1" xfId="0" applyNumberFormat="1" applyFont="1" applyBorder="1" applyAlignment="1">
      <alignment horizontal="center" vertical="center" wrapText="1"/>
    </xf>
    <xf numFmtId="165" fontId="33" fillId="0" borderId="1" xfId="0" applyNumberFormat="1" applyFont="1" applyBorder="1" applyAlignment="1">
      <alignment horizontal="center" vertical="center"/>
    </xf>
    <xf numFmtId="165" fontId="33" fillId="13" borderId="1" xfId="0" applyNumberFormat="1" applyFont="1" applyFill="1" applyBorder="1" applyAlignment="1">
      <alignment horizontal="center" vertical="center"/>
    </xf>
    <xf numFmtId="165" fontId="33" fillId="0" borderId="37" xfId="0" applyNumberFormat="1" applyFont="1" applyBorder="1" applyAlignment="1">
      <alignment horizontal="center" vertical="center" wrapText="1"/>
    </xf>
    <xf numFmtId="49" fontId="34" fillId="3" borderId="34" xfId="3" applyNumberFormat="1" applyFont="1" applyFill="1" applyBorder="1" applyAlignment="1">
      <alignment horizontal="center" vertical="center" wrapText="1"/>
    </xf>
    <xf numFmtId="0" fontId="35" fillId="0" borderId="34" xfId="0" applyFont="1" applyBorder="1" applyAlignment="1">
      <alignment vertical="top" wrapText="1"/>
    </xf>
    <xf numFmtId="0" fontId="36" fillId="0" borderId="34" xfId="0" applyFont="1" applyBorder="1" applyAlignment="1">
      <alignment horizontal="center" vertical="center" wrapText="1"/>
    </xf>
    <xf numFmtId="165" fontId="33" fillId="0" borderId="34" xfId="0" applyNumberFormat="1" applyFont="1" applyBorder="1" applyAlignment="1">
      <alignment horizontal="center" vertical="center" wrapText="1"/>
    </xf>
    <xf numFmtId="165" fontId="33" fillId="0" borderId="34" xfId="0" applyNumberFormat="1" applyFont="1" applyBorder="1" applyAlignment="1">
      <alignment horizontal="center" vertical="center"/>
    </xf>
    <xf numFmtId="165" fontId="33" fillId="13" borderId="34" xfId="0" applyNumberFormat="1" applyFont="1" applyFill="1" applyBorder="1" applyAlignment="1">
      <alignment horizontal="center" vertical="center"/>
    </xf>
    <xf numFmtId="165" fontId="33" fillId="0" borderId="38" xfId="0" applyNumberFormat="1" applyFont="1" applyBorder="1" applyAlignment="1">
      <alignment horizontal="center" vertical="center" wrapText="1"/>
    </xf>
    <xf numFmtId="165" fontId="33" fillId="0" borderId="51" xfId="0" applyNumberFormat="1" applyFont="1" applyBorder="1" applyAlignment="1">
      <alignment horizontal="center" vertical="center" wrapText="1"/>
    </xf>
    <xf numFmtId="0" fontId="35" fillId="0" borderId="41" xfId="0" applyFont="1" applyBorder="1" applyAlignment="1">
      <alignment vertical="top" wrapText="1"/>
    </xf>
    <xf numFmtId="0" fontId="36" fillId="0" borderId="41" xfId="0" applyFont="1" applyBorder="1" applyAlignment="1">
      <alignment horizontal="center" vertical="center" wrapText="1"/>
    </xf>
    <xf numFmtId="165" fontId="33" fillId="0" borderId="41" xfId="0" applyNumberFormat="1" applyFont="1" applyBorder="1" applyAlignment="1">
      <alignment horizontal="center" vertical="center" wrapText="1"/>
    </xf>
    <xf numFmtId="165" fontId="33" fillId="0" borderId="41" xfId="0" applyNumberFormat="1" applyFont="1" applyBorder="1" applyAlignment="1">
      <alignment horizontal="center" vertical="center"/>
    </xf>
    <xf numFmtId="165" fontId="33" fillId="13" borderId="41" xfId="0" applyNumberFormat="1" applyFont="1" applyFill="1" applyBorder="1" applyAlignment="1">
      <alignment horizontal="center" vertical="center"/>
    </xf>
    <xf numFmtId="165" fontId="33" fillId="0" borderId="42" xfId="0" applyNumberFormat="1" applyFont="1" applyBorder="1" applyAlignment="1">
      <alignment horizontal="center" vertical="center" wrapText="1"/>
    </xf>
    <xf numFmtId="165" fontId="33" fillId="0" borderId="44" xfId="0" applyNumberFormat="1" applyFont="1" applyBorder="1" applyAlignment="1">
      <alignment horizontal="center" vertical="center" wrapText="1"/>
    </xf>
    <xf numFmtId="165" fontId="33" fillId="0" borderId="45" xfId="0" applyNumberFormat="1" applyFont="1" applyBorder="1" applyAlignment="1">
      <alignment horizontal="center" vertical="center" wrapText="1"/>
    </xf>
    <xf numFmtId="49" fontId="35" fillId="3" borderId="41" xfId="3" applyNumberFormat="1" applyFont="1" applyFill="1" applyBorder="1" applyAlignment="1">
      <alignment horizontal="center" vertical="center" wrapText="1"/>
    </xf>
    <xf numFmtId="165" fontId="33" fillId="0" borderId="52" xfId="0" applyNumberFormat="1" applyFont="1" applyBorder="1" applyAlignment="1">
      <alignment horizontal="center" vertical="center" wrapText="1"/>
    </xf>
    <xf numFmtId="49" fontId="35" fillId="3" borderId="47" xfId="3" applyNumberFormat="1" applyFont="1" applyFill="1" applyBorder="1" applyAlignment="1">
      <alignment horizontal="center" vertical="center" wrapText="1"/>
    </xf>
    <xf numFmtId="0" fontId="35" fillId="0" borderId="47" xfId="0" applyFont="1" applyBorder="1" applyAlignment="1">
      <alignment vertical="top" wrapText="1"/>
    </xf>
    <xf numFmtId="0" fontId="36" fillId="0" borderId="47" xfId="0" applyFont="1" applyBorder="1" applyAlignment="1">
      <alignment horizontal="center" vertical="center" wrapText="1"/>
    </xf>
    <xf numFmtId="165" fontId="33" fillId="0" borderId="47" xfId="0" applyNumberFormat="1" applyFont="1" applyBorder="1" applyAlignment="1">
      <alignment horizontal="center" vertical="center" wrapText="1"/>
    </xf>
    <xf numFmtId="165" fontId="33" fillId="0" borderId="47" xfId="0" applyNumberFormat="1" applyFont="1" applyBorder="1" applyAlignment="1">
      <alignment horizontal="center" vertical="center"/>
    </xf>
    <xf numFmtId="165" fontId="33" fillId="13" borderId="47" xfId="0" applyNumberFormat="1" applyFont="1" applyFill="1" applyBorder="1" applyAlignment="1">
      <alignment horizontal="center" vertical="center"/>
    </xf>
    <xf numFmtId="165" fontId="33" fillId="0" borderId="48" xfId="0" applyNumberFormat="1" applyFont="1" applyBorder="1" applyAlignment="1">
      <alignment horizontal="center" vertical="center" wrapText="1"/>
    </xf>
    <xf numFmtId="49" fontId="35" fillId="3" borderId="1" xfId="3" applyNumberFormat="1" applyFont="1" applyFill="1" applyBorder="1" applyAlignment="1">
      <alignment horizontal="center" vertical="center" wrapText="1"/>
    </xf>
    <xf numFmtId="165" fontId="33" fillId="5" borderId="49" xfId="0" applyNumberFormat="1" applyFont="1" applyFill="1" applyBorder="1" applyAlignment="1">
      <alignment horizontal="center" vertical="center" wrapText="1"/>
    </xf>
    <xf numFmtId="49" fontId="35" fillId="5" borderId="2" xfId="3" applyNumberFormat="1" applyFont="1" applyFill="1" applyBorder="1" applyAlignment="1">
      <alignment horizontal="center" vertical="center" wrapText="1"/>
    </xf>
    <xf numFmtId="0" fontId="35" fillId="5" borderId="2" xfId="0" applyFont="1" applyFill="1" applyBorder="1" applyAlignment="1">
      <alignment vertical="top" wrapText="1"/>
    </xf>
    <xf numFmtId="0" fontId="36" fillId="5" borderId="2" xfId="0" applyFont="1" applyFill="1" applyBorder="1" applyAlignment="1">
      <alignment horizontal="center" vertical="center" wrapText="1"/>
    </xf>
    <xf numFmtId="165" fontId="33" fillId="5" borderId="2" xfId="0" applyNumberFormat="1" applyFont="1" applyFill="1" applyBorder="1" applyAlignment="1">
      <alignment horizontal="center" vertical="center" wrapText="1"/>
    </xf>
    <xf numFmtId="165" fontId="33" fillId="5" borderId="2" xfId="0" applyNumberFormat="1" applyFont="1" applyFill="1" applyBorder="1" applyAlignment="1">
      <alignment horizontal="center" vertical="center"/>
    </xf>
    <xf numFmtId="165" fontId="33" fillId="5" borderId="36" xfId="0" applyNumberFormat="1" applyFont="1" applyFill="1" applyBorder="1" applyAlignment="1">
      <alignment horizontal="center" vertical="center" wrapText="1"/>
    </xf>
    <xf numFmtId="165" fontId="33" fillId="5" borderId="50" xfId="0" applyNumberFormat="1" applyFont="1" applyFill="1" applyBorder="1" applyAlignment="1">
      <alignment horizontal="center" vertical="center" wrapText="1"/>
    </xf>
    <xf numFmtId="49" fontId="35" fillId="5" borderId="34" xfId="3" applyNumberFormat="1" applyFont="1" applyFill="1" applyBorder="1" applyAlignment="1">
      <alignment horizontal="center" vertical="center" wrapText="1"/>
    </xf>
    <xf numFmtId="0" fontId="35" fillId="5" borderId="34" xfId="0" applyFont="1" applyFill="1" applyBorder="1" applyAlignment="1">
      <alignment vertical="top" wrapText="1"/>
    </xf>
    <xf numFmtId="0" fontId="36" fillId="5" borderId="34" xfId="0" applyFont="1" applyFill="1" applyBorder="1" applyAlignment="1">
      <alignment horizontal="center" vertical="center" wrapText="1"/>
    </xf>
    <xf numFmtId="165" fontId="33" fillId="5" borderId="34" xfId="0" applyNumberFormat="1" applyFont="1" applyFill="1" applyBorder="1" applyAlignment="1">
      <alignment horizontal="center" vertical="center" wrapText="1"/>
    </xf>
    <xf numFmtId="165" fontId="33" fillId="5" borderId="34" xfId="0" applyNumberFormat="1" applyFont="1" applyFill="1" applyBorder="1" applyAlignment="1">
      <alignment horizontal="center" vertical="center"/>
    </xf>
    <xf numFmtId="165" fontId="33" fillId="5" borderId="38" xfId="0" applyNumberFormat="1" applyFont="1" applyFill="1" applyBorder="1" applyAlignment="1">
      <alignment horizontal="center" vertical="center" wrapText="1"/>
    </xf>
    <xf numFmtId="165" fontId="33" fillId="0" borderId="1" xfId="0" applyNumberFormat="1" applyFont="1" applyFill="1" applyBorder="1" applyAlignment="1">
      <alignment horizontal="center" vertical="center" wrapText="1"/>
    </xf>
    <xf numFmtId="165" fontId="33" fillId="0" borderId="34" xfId="0" applyNumberFormat="1" applyFont="1" applyFill="1" applyBorder="1" applyAlignment="1">
      <alignment horizontal="center" vertical="center" wrapText="1"/>
    </xf>
    <xf numFmtId="0" fontId="35" fillId="14" borderId="31" xfId="0" applyFont="1" applyFill="1" applyBorder="1" applyAlignment="1">
      <alignment vertical="top" wrapText="1"/>
    </xf>
    <xf numFmtId="0" fontId="36" fillId="14" borderId="31" xfId="0" applyFont="1" applyFill="1" applyBorder="1" applyAlignment="1">
      <alignment horizontal="center" vertical="center" wrapText="1"/>
    </xf>
    <xf numFmtId="165" fontId="33" fillId="14" borderId="31" xfId="0" applyNumberFormat="1" applyFont="1" applyFill="1" applyBorder="1" applyAlignment="1">
      <alignment horizontal="center" vertical="center" wrapText="1"/>
    </xf>
    <xf numFmtId="165" fontId="33" fillId="14" borderId="31" xfId="0" applyNumberFormat="1" applyFont="1" applyFill="1" applyBorder="1" applyAlignment="1">
      <alignment horizontal="center" vertical="center"/>
    </xf>
    <xf numFmtId="165" fontId="33" fillId="13" borderId="31" xfId="0" applyNumberFormat="1" applyFont="1" applyFill="1" applyBorder="1" applyAlignment="1">
      <alignment horizontal="center" vertical="center"/>
    </xf>
    <xf numFmtId="165" fontId="33" fillId="14" borderId="32" xfId="0" applyNumberFormat="1" applyFont="1" applyFill="1" applyBorder="1" applyAlignment="1">
      <alignment horizontal="center" vertical="center" wrapText="1"/>
    </xf>
    <xf numFmtId="0" fontId="35" fillId="14" borderId="1" xfId="0" applyFont="1" applyFill="1" applyBorder="1" applyAlignment="1">
      <alignment vertical="top" wrapText="1"/>
    </xf>
    <xf numFmtId="0" fontId="36" fillId="14" borderId="1" xfId="0" applyFont="1" applyFill="1" applyBorder="1" applyAlignment="1">
      <alignment horizontal="center" vertical="center" wrapText="1"/>
    </xf>
    <xf numFmtId="165" fontId="33" fillId="14" borderId="1" xfId="0" applyNumberFormat="1" applyFont="1" applyFill="1" applyBorder="1" applyAlignment="1">
      <alignment horizontal="center" vertical="center" wrapText="1"/>
    </xf>
    <xf numFmtId="165" fontId="33" fillId="14" borderId="1" xfId="0" applyNumberFormat="1" applyFont="1" applyFill="1" applyBorder="1" applyAlignment="1">
      <alignment horizontal="center" vertical="center"/>
    </xf>
    <xf numFmtId="165" fontId="33" fillId="14" borderId="37" xfId="0" applyNumberFormat="1" applyFont="1" applyFill="1" applyBorder="1" applyAlignment="1">
      <alignment horizontal="center" vertical="center" wrapText="1"/>
    </xf>
    <xf numFmtId="0" fontId="35" fillId="14" borderId="3" xfId="0" applyFont="1" applyFill="1" applyBorder="1" applyAlignment="1">
      <alignment vertical="top" wrapText="1"/>
    </xf>
    <xf numFmtId="0" fontId="36" fillId="14" borderId="3" xfId="0" applyFont="1" applyFill="1" applyBorder="1" applyAlignment="1">
      <alignment horizontal="center" vertical="center" wrapText="1"/>
    </xf>
    <xf numFmtId="165" fontId="33" fillId="14" borderId="3" xfId="0" applyNumberFormat="1" applyFont="1" applyFill="1" applyBorder="1" applyAlignment="1">
      <alignment horizontal="center" vertical="center" wrapText="1"/>
    </xf>
    <xf numFmtId="165" fontId="33" fillId="14" borderId="3" xfId="0" applyNumberFormat="1" applyFont="1" applyFill="1" applyBorder="1" applyAlignment="1">
      <alignment horizontal="center" vertical="center"/>
    </xf>
    <xf numFmtId="165" fontId="33" fillId="13" borderId="3" xfId="0" applyNumberFormat="1" applyFont="1" applyFill="1" applyBorder="1" applyAlignment="1">
      <alignment horizontal="center" vertical="center"/>
    </xf>
    <xf numFmtId="165" fontId="33" fillId="14" borderId="35" xfId="0" applyNumberFormat="1" applyFont="1" applyFill="1" applyBorder="1" applyAlignment="1">
      <alignment horizontal="center" vertical="center" wrapText="1"/>
    </xf>
    <xf numFmtId="49" fontId="35" fillId="3" borderId="3" xfId="3" applyNumberFormat="1" applyFont="1" applyFill="1" applyBorder="1" applyAlignment="1">
      <alignment horizontal="center" vertical="center" wrapText="1"/>
    </xf>
    <xf numFmtId="0" fontId="35" fillId="0" borderId="3" xfId="0" applyFont="1" applyBorder="1" applyAlignment="1">
      <alignment vertical="top" wrapText="1"/>
    </xf>
    <xf numFmtId="0" fontId="36" fillId="0" borderId="3" xfId="0" applyFont="1" applyBorder="1" applyAlignment="1">
      <alignment horizontal="center" vertical="center" wrapText="1"/>
    </xf>
    <xf numFmtId="165" fontId="33" fillId="0" borderId="3" xfId="0" applyNumberFormat="1" applyFont="1" applyBorder="1" applyAlignment="1">
      <alignment horizontal="center" vertical="center" wrapText="1"/>
    </xf>
    <xf numFmtId="165" fontId="33" fillId="0" borderId="3" xfId="0" applyNumberFormat="1" applyFont="1" applyBorder="1" applyAlignment="1">
      <alignment horizontal="center" vertical="center"/>
    </xf>
    <xf numFmtId="165" fontId="33" fillId="0" borderId="35" xfId="0" applyNumberFormat="1" applyFont="1" applyBorder="1" applyAlignment="1">
      <alignment horizontal="center" vertical="center" wrapText="1"/>
    </xf>
    <xf numFmtId="0" fontId="41" fillId="6" borderId="13" xfId="0" applyFont="1" applyFill="1" applyBorder="1" applyAlignment="1">
      <alignment horizontal="center" vertical="center" wrapText="1"/>
    </xf>
    <xf numFmtId="0" fontId="41" fillId="6" borderId="5" xfId="0" applyFont="1" applyFill="1" applyBorder="1" applyAlignment="1">
      <alignment horizontal="center" vertical="center" wrapText="1"/>
    </xf>
    <xf numFmtId="0" fontId="41" fillId="6" borderId="6" xfId="0" applyFont="1" applyFill="1" applyBorder="1" applyAlignment="1">
      <alignment horizontal="center" vertical="center" wrapText="1"/>
    </xf>
    <xf numFmtId="49" fontId="34" fillId="3" borderId="54" xfId="3" applyNumberFormat="1" applyFont="1" applyFill="1" applyBorder="1" applyAlignment="1">
      <alignment horizontal="center" vertical="center" wrapText="1"/>
    </xf>
    <xf numFmtId="49" fontId="34" fillId="14" borderId="55" xfId="3" applyNumberFormat="1" applyFont="1" applyFill="1" applyBorder="1" applyAlignment="1">
      <alignment horizontal="center" vertical="center" wrapText="1"/>
    </xf>
    <xf numFmtId="49" fontId="34" fillId="14" borderId="56" xfId="3" applyNumberFormat="1" applyFont="1" applyFill="1" applyBorder="1" applyAlignment="1">
      <alignment horizontal="center" vertical="center" wrapText="1"/>
    </xf>
    <xf numFmtId="165" fontId="39" fillId="0" borderId="49" xfId="0" applyNumberFormat="1" applyFont="1" applyBorder="1" applyAlignment="1">
      <alignment horizontal="center" vertical="center" wrapText="1"/>
    </xf>
    <xf numFmtId="165" fontId="39" fillId="0" borderId="50" xfId="0" applyNumberFormat="1" applyFont="1" applyBorder="1" applyAlignment="1">
      <alignment horizontal="center" vertical="center" wrapText="1"/>
    </xf>
    <xf numFmtId="165" fontId="39" fillId="0" borderId="51" xfId="0" applyNumberFormat="1" applyFont="1" applyBorder="1" applyAlignment="1">
      <alignment horizontal="center" vertical="center" wrapText="1"/>
    </xf>
    <xf numFmtId="165" fontId="39" fillId="0" borderId="52" xfId="0" applyNumberFormat="1" applyFont="1" applyBorder="1" applyAlignment="1">
      <alignment horizontal="center" vertical="center" wrapText="1"/>
    </xf>
    <xf numFmtId="165" fontId="39" fillId="5" borderId="49" xfId="0" applyNumberFormat="1" applyFont="1" applyFill="1" applyBorder="1" applyAlignment="1">
      <alignment horizontal="center" vertical="center" wrapText="1"/>
    </xf>
    <xf numFmtId="165" fontId="39" fillId="5" borderId="50" xfId="0" applyNumberFormat="1" applyFont="1" applyFill="1" applyBorder="1" applyAlignment="1">
      <alignment horizontal="center" vertical="center" wrapText="1"/>
    </xf>
    <xf numFmtId="165" fontId="39" fillId="0" borderId="1" xfId="0" applyNumberFormat="1" applyFont="1" applyBorder="1" applyAlignment="1">
      <alignment horizontal="center" vertical="center" wrapText="1"/>
    </xf>
    <xf numFmtId="0" fontId="40" fillId="14" borderId="1" xfId="3" applyFont="1" applyFill="1" applyBorder="1" applyAlignment="1">
      <alignment horizontal="center" vertical="center" wrapText="1"/>
    </xf>
    <xf numFmtId="165" fontId="39" fillId="0" borderId="53" xfId="0" applyNumberFormat="1" applyFont="1" applyBorder="1" applyAlignment="1">
      <alignment horizontal="center" vertical="center" wrapText="1"/>
    </xf>
    <xf numFmtId="165" fontId="33" fillId="0" borderId="49" xfId="1" applyNumberFormat="1" applyFont="1" applyBorder="1" applyAlignment="1">
      <alignment horizontal="center" vertical="center" wrapText="1"/>
    </xf>
    <xf numFmtId="10" fontId="27" fillId="13" borderId="20" xfId="0" applyNumberFormat="1" applyFont="1" applyFill="1" applyBorder="1" applyAlignment="1">
      <alignment horizontal="center"/>
    </xf>
    <xf numFmtId="10" fontId="27" fillId="13" borderId="21" xfId="0" applyNumberFormat="1" applyFont="1" applyFill="1" applyBorder="1" applyAlignment="1">
      <alignment horizontal="center"/>
    </xf>
    <xf numFmtId="0" fontId="31" fillId="4" borderId="0" xfId="0" applyFont="1" applyFill="1" applyBorder="1" applyAlignment="1">
      <alignment horizontal="center" vertical="center"/>
    </xf>
    <xf numFmtId="0" fontId="37" fillId="4" borderId="0" xfId="1" applyFont="1" applyFill="1" applyBorder="1" applyAlignment="1">
      <alignment horizontal="center" vertical="center"/>
    </xf>
    <xf numFmtId="0" fontId="38" fillId="4" borderId="0" xfId="0" applyFont="1" applyFill="1" applyBorder="1" applyAlignment="1">
      <alignment horizontal="center" vertical="center"/>
    </xf>
    <xf numFmtId="0" fontId="32" fillId="4" borderId="0" xfId="0" applyFont="1" applyFill="1" applyBorder="1" applyAlignment="1">
      <alignment horizontal="center" vertical="center"/>
    </xf>
    <xf numFmtId="0" fontId="30" fillId="4" borderId="0" xfId="0" applyFont="1" applyFill="1" applyBorder="1" applyAlignment="1">
      <alignment horizontal="center" vertical="center"/>
    </xf>
    <xf numFmtId="0" fontId="10" fillId="7" borderId="8" xfId="0" applyFont="1" applyFill="1" applyBorder="1" applyAlignment="1">
      <alignment horizontal="center" vertical="center"/>
    </xf>
    <xf numFmtId="0" fontId="10" fillId="7" borderId="18" xfId="0" applyFont="1" applyFill="1" applyBorder="1" applyAlignment="1">
      <alignment horizontal="center" vertical="center"/>
    </xf>
    <xf numFmtId="0" fontId="10" fillId="7" borderId="4" xfId="0" applyFont="1" applyFill="1" applyBorder="1" applyAlignment="1">
      <alignment horizontal="center" vertical="center"/>
    </xf>
    <xf numFmtId="0" fontId="0" fillId="0" borderId="40" xfId="0" applyBorder="1" applyAlignment="1">
      <alignment horizontal="center"/>
    </xf>
    <xf numFmtId="0" fontId="0" fillId="0" borderId="43" xfId="0" applyBorder="1" applyAlignment="1">
      <alignment horizontal="center"/>
    </xf>
    <xf numFmtId="0" fontId="0" fillId="0" borderId="46" xfId="0" applyBorder="1" applyAlignment="1">
      <alignment horizontal="center"/>
    </xf>
    <xf numFmtId="0" fontId="29" fillId="5" borderId="30" xfId="0" applyFont="1" applyFill="1" applyBorder="1" applyAlignment="1">
      <alignment horizontal="center" vertical="center"/>
    </xf>
    <xf numFmtId="0" fontId="0" fillId="5" borderId="30" xfId="0" applyFill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22" fillId="5" borderId="13" xfId="2" applyFont="1" applyFill="1" applyBorder="1" applyAlignment="1">
      <alignment horizontal="center" vertical="center" wrapText="1"/>
    </xf>
    <xf numFmtId="0" fontId="22" fillId="5" borderId="5" xfId="2" applyFont="1" applyFill="1" applyBorder="1" applyAlignment="1">
      <alignment horizontal="center" vertical="center" wrapText="1"/>
    </xf>
    <xf numFmtId="0" fontId="23" fillId="0" borderId="11" xfId="2" applyFont="1" applyBorder="1" applyAlignment="1">
      <alignment horizontal="left" vertical="center" wrapText="1"/>
    </xf>
    <xf numFmtId="0" fontId="23" fillId="0" borderId="4" xfId="2" applyFont="1" applyBorder="1" applyAlignment="1">
      <alignment horizontal="left" vertical="center" wrapText="1"/>
    </xf>
    <xf numFmtId="0" fontId="23" fillId="0" borderId="7" xfId="2" applyFont="1" applyBorder="1" applyAlignment="1">
      <alignment horizontal="left" vertical="center" wrapText="1"/>
    </xf>
    <xf numFmtId="1" fontId="23" fillId="0" borderId="11" xfId="2" applyNumberFormat="1" applyFont="1" applyBorder="1" applyAlignment="1">
      <alignment horizontal="center" vertical="center" wrapText="1"/>
    </xf>
    <xf numFmtId="1" fontId="23" fillId="0" borderId="12" xfId="2" applyNumberFormat="1" applyFont="1" applyBorder="1" applyAlignment="1">
      <alignment horizontal="center" vertical="center" wrapText="1"/>
    </xf>
    <xf numFmtId="1" fontId="23" fillId="0" borderId="17" xfId="2" applyNumberFormat="1" applyFont="1" applyBorder="1" applyAlignment="1">
      <alignment horizontal="center" vertical="center" wrapText="1"/>
    </xf>
    <xf numFmtId="1" fontId="23" fillId="0" borderId="10" xfId="2" applyNumberFormat="1" applyFont="1" applyBorder="1" applyAlignment="1">
      <alignment horizontal="center" vertical="center" wrapText="1"/>
    </xf>
    <xf numFmtId="1" fontId="23" fillId="0" borderId="20" xfId="2" applyNumberFormat="1" applyFont="1" applyBorder="1" applyAlignment="1">
      <alignment horizontal="center" vertical="center" wrapText="1"/>
    </xf>
    <xf numFmtId="1" fontId="23" fillId="0" borderId="21" xfId="2" applyNumberFormat="1" applyFont="1" applyBorder="1" applyAlignment="1">
      <alignment horizontal="center" vertical="center" wrapText="1"/>
    </xf>
    <xf numFmtId="1" fontId="23" fillId="0" borderId="22" xfId="2" applyNumberFormat="1" applyFont="1" applyBorder="1" applyAlignment="1">
      <alignment horizontal="center" vertical="center" wrapText="1"/>
    </xf>
    <xf numFmtId="0" fontId="16" fillId="4" borderId="9" xfId="0" applyFont="1" applyFill="1" applyBorder="1" applyAlignment="1">
      <alignment horizontal="center"/>
    </xf>
    <xf numFmtId="0" fontId="16" fillId="4" borderId="0" xfId="0" applyFont="1" applyFill="1" applyBorder="1" applyAlignment="1">
      <alignment horizontal="center"/>
    </xf>
    <xf numFmtId="0" fontId="18" fillId="4" borderId="9" xfId="0" applyFont="1" applyFill="1" applyBorder="1" applyAlignment="1">
      <alignment horizontal="center"/>
    </xf>
    <xf numFmtId="0" fontId="18" fillId="4" borderId="0" xfId="0" applyFont="1" applyFill="1" applyBorder="1" applyAlignment="1">
      <alignment horizontal="center"/>
    </xf>
    <xf numFmtId="0" fontId="18" fillId="4" borderId="10" xfId="0" applyFont="1" applyFill="1" applyBorder="1" applyAlignment="1">
      <alignment horizontal="center"/>
    </xf>
    <xf numFmtId="0" fontId="17" fillId="4" borderId="0" xfId="0" applyFont="1" applyFill="1" applyBorder="1" applyAlignment="1">
      <alignment horizontal="center"/>
    </xf>
    <xf numFmtId="0" fontId="15" fillId="0" borderId="0" xfId="0" applyFont="1" applyAlignment="1">
      <alignment horizontal="center" vertical="center"/>
    </xf>
    <xf numFmtId="165" fontId="33" fillId="0" borderId="50" xfId="0" applyNumberFormat="1" applyFont="1" applyBorder="1" applyAlignment="1">
      <alignment horizontal="center" vertical="center" wrapText="1"/>
    </xf>
    <xf numFmtId="49" fontId="35" fillId="3" borderId="34" xfId="3" applyNumberFormat="1" applyFont="1" applyFill="1" applyBorder="1" applyAlignment="1">
      <alignment horizontal="center" vertical="center" wrapText="1"/>
    </xf>
    <xf numFmtId="0" fontId="42" fillId="7" borderId="8" xfId="0" applyFont="1" applyFill="1" applyBorder="1" applyAlignment="1">
      <alignment horizontal="center" vertical="center"/>
    </xf>
    <xf numFmtId="0" fontId="42" fillId="7" borderId="4" xfId="0" applyFont="1" applyFill="1" applyBorder="1" applyAlignment="1">
      <alignment horizontal="center" vertical="center"/>
    </xf>
    <xf numFmtId="0" fontId="42" fillId="7" borderId="7" xfId="0" applyFont="1" applyFill="1" applyBorder="1" applyAlignment="1">
      <alignment horizontal="center" vertical="center"/>
    </xf>
    <xf numFmtId="165" fontId="33" fillId="0" borderId="58" xfId="0" applyNumberFormat="1" applyFont="1" applyBorder="1" applyAlignment="1">
      <alignment horizontal="center" vertical="center" wrapText="1"/>
    </xf>
    <xf numFmtId="0" fontId="28" fillId="7" borderId="8" xfId="0" applyFont="1" applyFill="1" applyBorder="1" applyAlignment="1">
      <alignment horizontal="center" vertical="center"/>
    </xf>
    <xf numFmtId="0" fontId="28" fillId="7" borderId="4" xfId="0" applyFont="1" applyFill="1" applyBorder="1" applyAlignment="1">
      <alignment horizontal="center" vertical="center"/>
    </xf>
    <xf numFmtId="0" fontId="28" fillId="7" borderId="7" xfId="0" applyFont="1" applyFill="1" applyBorder="1" applyAlignment="1">
      <alignment horizontal="center" vertical="center"/>
    </xf>
    <xf numFmtId="0" fontId="42" fillId="7" borderId="27" xfId="0" applyFont="1" applyFill="1" applyBorder="1" applyAlignment="1">
      <alignment horizontal="center" vertical="center"/>
    </xf>
    <xf numFmtId="0" fontId="42" fillId="7" borderId="59" xfId="0" applyFont="1" applyFill="1" applyBorder="1" applyAlignment="1">
      <alignment horizontal="center" vertical="center"/>
    </xf>
    <xf numFmtId="0" fontId="42" fillId="7" borderId="60" xfId="0" applyFont="1" applyFill="1" applyBorder="1" applyAlignment="1">
      <alignment horizontal="center" vertical="center"/>
    </xf>
    <xf numFmtId="0" fontId="5" fillId="0" borderId="30" xfId="0" applyFont="1" applyBorder="1" applyAlignment="1">
      <alignment horizontal="center" vertical="center" wrapText="1"/>
    </xf>
    <xf numFmtId="0" fontId="5" fillId="5" borderId="61" xfId="0" applyFont="1" applyFill="1" applyBorder="1" applyAlignment="1">
      <alignment vertical="center"/>
    </xf>
    <xf numFmtId="0" fontId="5" fillId="5" borderId="30" xfId="0" applyFont="1" applyFill="1" applyBorder="1" applyAlignment="1">
      <alignment vertical="center"/>
    </xf>
    <xf numFmtId="0" fontId="5" fillId="5" borderId="15" xfId="0" applyFont="1" applyFill="1" applyBorder="1" applyAlignment="1">
      <alignment vertical="center"/>
    </xf>
    <xf numFmtId="0" fontId="5" fillId="0" borderId="33" xfId="0" applyFont="1" applyBorder="1" applyAlignment="1">
      <alignment horizontal="center" vertical="center" wrapText="1"/>
    </xf>
    <xf numFmtId="0" fontId="5" fillId="0" borderId="62" xfId="0" applyFont="1" applyBorder="1" applyAlignment="1">
      <alignment horizontal="center" vertical="center" wrapText="1"/>
    </xf>
    <xf numFmtId="0" fontId="10" fillId="7" borderId="39" xfId="0" applyFont="1" applyFill="1" applyBorder="1" applyAlignment="1">
      <alignment horizontal="center" vertical="center"/>
    </xf>
    <xf numFmtId="0" fontId="33" fillId="0" borderId="1" xfId="1" applyFont="1" applyBorder="1" applyAlignment="1">
      <alignment horizontal="center" vertical="center" wrapText="1"/>
    </xf>
    <xf numFmtId="0" fontId="28" fillId="7" borderId="0" xfId="0" applyFont="1" applyFill="1" applyBorder="1" applyAlignment="1">
      <alignment horizontal="center" vertical="center"/>
    </xf>
    <xf numFmtId="0" fontId="33" fillId="0" borderId="34" xfId="1" applyFont="1" applyBorder="1" applyAlignment="1">
      <alignment horizontal="center" vertical="center" wrapText="1"/>
    </xf>
    <xf numFmtId="165" fontId="33" fillId="0" borderId="64" xfId="0" applyNumberFormat="1" applyFont="1" applyBorder="1" applyAlignment="1">
      <alignment horizontal="center" vertical="center" wrapText="1"/>
    </xf>
    <xf numFmtId="165" fontId="39" fillId="0" borderId="64" xfId="0" applyNumberFormat="1" applyFont="1" applyBorder="1" applyAlignment="1">
      <alignment horizontal="center" vertical="center" wrapText="1"/>
    </xf>
    <xf numFmtId="49" fontId="35" fillId="3" borderId="65" xfId="3" applyNumberFormat="1" applyFont="1" applyFill="1" applyBorder="1" applyAlignment="1">
      <alignment horizontal="center" vertical="center" wrapText="1"/>
    </xf>
    <xf numFmtId="0" fontId="35" fillId="0" borderId="65" xfId="0" applyFont="1" applyBorder="1" applyAlignment="1">
      <alignment vertical="top" wrapText="1"/>
    </xf>
    <xf numFmtId="0" fontId="36" fillId="0" borderId="65" xfId="0" applyFont="1" applyBorder="1" applyAlignment="1">
      <alignment horizontal="center" vertical="center" wrapText="1"/>
    </xf>
    <xf numFmtId="165" fontId="33" fillId="0" borderId="65" xfId="0" applyNumberFormat="1" applyFont="1" applyBorder="1" applyAlignment="1">
      <alignment horizontal="center" vertical="center" wrapText="1"/>
    </xf>
    <xf numFmtId="165" fontId="33" fillId="0" borderId="65" xfId="0" applyNumberFormat="1" applyFont="1" applyBorder="1" applyAlignment="1">
      <alignment horizontal="center" vertical="center"/>
    </xf>
    <xf numFmtId="165" fontId="33" fillId="13" borderId="65" xfId="0" applyNumberFormat="1" applyFont="1" applyFill="1" applyBorder="1" applyAlignment="1">
      <alignment horizontal="center" vertical="center"/>
    </xf>
    <xf numFmtId="165" fontId="33" fillId="0" borderId="63" xfId="0" applyNumberFormat="1" applyFont="1" applyBorder="1" applyAlignment="1">
      <alignment horizontal="center" vertical="center" wrapText="1"/>
    </xf>
    <xf numFmtId="0" fontId="33" fillId="0" borderId="1" xfId="1" applyFont="1" applyFill="1" applyBorder="1" applyAlignment="1">
      <alignment horizontal="center" vertical="center" wrapText="1"/>
    </xf>
    <xf numFmtId="0" fontId="33" fillId="0" borderId="3" xfId="1" applyFont="1" applyFill="1" applyBorder="1" applyAlignment="1">
      <alignment horizontal="center" vertical="center" wrapText="1"/>
    </xf>
    <xf numFmtId="0" fontId="40" fillId="14" borderId="3" xfId="3" applyFont="1" applyFill="1" applyBorder="1" applyAlignment="1">
      <alignment horizontal="center" vertical="center" wrapText="1"/>
    </xf>
    <xf numFmtId="49" fontId="34" fillId="14" borderId="57" xfId="3" applyNumberFormat="1" applyFont="1" applyFill="1" applyBorder="1" applyAlignment="1">
      <alignment horizontal="center" vertical="center" wrapText="1"/>
    </xf>
    <xf numFmtId="165" fontId="33" fillId="0" borderId="53" xfId="1" applyNumberFormat="1" applyFont="1" applyBorder="1" applyAlignment="1">
      <alignment horizontal="center" vertical="center" wrapText="1"/>
    </xf>
    <xf numFmtId="0" fontId="33" fillId="0" borderId="3" xfId="1" applyFont="1" applyBorder="1" applyAlignment="1">
      <alignment horizontal="center" vertical="center" wrapText="1"/>
    </xf>
    <xf numFmtId="165" fontId="39" fillId="0" borderId="3" xfId="0" applyNumberFormat="1" applyFont="1" applyBorder="1" applyAlignment="1">
      <alignment horizontal="center" vertical="center" wrapText="1"/>
    </xf>
    <xf numFmtId="0" fontId="33" fillId="0" borderId="31" xfId="1" applyFont="1" applyBorder="1" applyAlignment="1">
      <alignment horizontal="center" vertical="center" wrapText="1"/>
    </xf>
    <xf numFmtId="165" fontId="39" fillId="0" borderId="31" xfId="0" applyNumberFormat="1" applyFont="1" applyBorder="1" applyAlignment="1">
      <alignment horizontal="center" vertical="center" wrapText="1"/>
    </xf>
  </cellXfs>
  <cellStyles count="5">
    <cellStyle name="Гиперссылка" xfId="1" builtinId="8"/>
    <cellStyle name="Обычный" xfId="0" builtinId="0"/>
    <cellStyle name="Обычный 2" xfId="2"/>
    <cellStyle name="Финансовый" xfId="4" builtinId="3"/>
    <cellStyle name="Хороший" xfId="3" builtinId="26"/>
  </cellStyles>
  <dxfs count="0"/>
  <tableStyles count="0" defaultTableStyle="TableStyleMedium2" defaultPivotStyle="PivotStyleLight16"/>
  <colors>
    <mruColors>
      <color rgb="FF0000FF"/>
      <color rgb="FFCCFFCC"/>
      <color rgb="FFCCFFFF"/>
      <color rgb="FFFFCCFF"/>
      <color rgb="FFFFFFCC"/>
      <color rgb="FF996633"/>
      <color rgb="FF66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jp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jp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jpe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6.png"/><Relationship Id="rId2" Type="http://schemas.openxmlformats.org/officeDocument/2006/relationships/image" Target="../media/image15.jpeg"/><Relationship Id="rId1" Type="http://schemas.openxmlformats.org/officeDocument/2006/relationships/image" Target="../media/image14.jpe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22.jpg"/><Relationship Id="rId3" Type="http://schemas.openxmlformats.org/officeDocument/2006/relationships/image" Target="../media/image18.jpeg"/><Relationship Id="rId7" Type="http://schemas.openxmlformats.org/officeDocument/2006/relationships/image" Target="../media/image21.png"/><Relationship Id="rId2" Type="http://schemas.openxmlformats.org/officeDocument/2006/relationships/image" Target="../media/image17.jpeg"/><Relationship Id="rId1" Type="http://schemas.openxmlformats.org/officeDocument/2006/relationships/image" Target="../media/image16.png"/><Relationship Id="rId6" Type="http://schemas.openxmlformats.org/officeDocument/2006/relationships/image" Target="../media/image1.jpeg"/><Relationship Id="rId5" Type="http://schemas.openxmlformats.org/officeDocument/2006/relationships/image" Target="../media/image20.png"/><Relationship Id="rId4" Type="http://schemas.openxmlformats.org/officeDocument/2006/relationships/image" Target="../media/image1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419101</xdr:colOff>
      <xdr:row>0</xdr:row>
      <xdr:rowOff>38101</xdr:rowOff>
    </xdr:from>
    <xdr:to>
      <xdr:col>0</xdr:col>
      <xdr:colOff>2112818</xdr:colOff>
      <xdr:row>4</xdr:row>
      <xdr:rowOff>381001</xdr:rowOff>
    </xdr:to>
    <xdr:pic>
      <xdr:nvPicPr>
        <xdr:cNvPr id="1428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1" y="38101"/>
          <a:ext cx="1693717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232185</xdr:colOff>
      <xdr:row>9</xdr:row>
      <xdr:rowOff>83993</xdr:rowOff>
    </xdr:from>
    <xdr:to>
      <xdr:col>0</xdr:col>
      <xdr:colOff>2870618</xdr:colOff>
      <xdr:row>9</xdr:row>
      <xdr:rowOff>1956955</xdr:rowOff>
    </xdr:to>
    <xdr:pic>
      <xdr:nvPicPr>
        <xdr:cNvPr id="1439" name="Рисунок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2185" y="6006811"/>
          <a:ext cx="2638433" cy="18729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329044</xdr:colOff>
      <xdr:row>3</xdr:row>
      <xdr:rowOff>346364</xdr:rowOff>
    </xdr:from>
    <xdr:to>
      <xdr:col>19</xdr:col>
      <xdr:colOff>17317</xdr:colOff>
      <xdr:row>5</xdr:row>
      <xdr:rowOff>381000</xdr:rowOff>
    </xdr:to>
    <xdr:sp macro="" textlink="">
      <xdr:nvSpPr>
        <xdr:cNvPr id="8" name="Прямоугольник 7"/>
        <xdr:cNvSpPr/>
      </xdr:nvSpPr>
      <xdr:spPr>
        <a:xfrm>
          <a:off x="16902544" y="1246909"/>
          <a:ext cx="2736273" cy="865909"/>
        </a:xfrm>
        <a:prstGeom prst="rect">
          <a:avLst/>
        </a:prstGeom>
        <a:solidFill>
          <a:srgbClr val="0070C0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ru-RU" sz="2000" b="1">
              <a:solidFill>
                <a:srgbClr val="FFFF00"/>
              </a:solidFill>
              <a:effectLst/>
              <a:latin typeface="+mn-lt"/>
              <a:ea typeface="+mn-ea"/>
              <a:cs typeface="+mn-cs"/>
            </a:rPr>
            <a:t>ПРОСТАВЬТЕ</a:t>
          </a:r>
          <a:r>
            <a:rPr lang="ru-RU" sz="2400" b="1" baseline="0">
              <a:solidFill>
                <a:srgbClr val="FFFF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ru-RU" sz="2000" b="1" baseline="0">
              <a:solidFill>
                <a:srgbClr val="FFFF00"/>
              </a:solidFill>
              <a:effectLst/>
              <a:latin typeface="+mn-lt"/>
              <a:ea typeface="+mn-ea"/>
              <a:cs typeface="+mn-cs"/>
            </a:rPr>
            <a:t>СВОЮ</a:t>
          </a:r>
          <a:r>
            <a:rPr lang="ru-RU" sz="2400" b="1" baseline="0">
              <a:solidFill>
                <a:srgbClr val="FFFF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ru-RU" sz="2000" b="1" baseline="0">
              <a:solidFill>
                <a:srgbClr val="FFFF00"/>
              </a:solidFill>
              <a:effectLst/>
              <a:latin typeface="+mn-lt"/>
              <a:ea typeface="+mn-ea"/>
              <a:cs typeface="+mn-cs"/>
            </a:rPr>
            <a:t>СКИДКУ</a:t>
          </a:r>
          <a:r>
            <a:rPr lang="ru-RU" sz="2400" b="1" baseline="0">
              <a:solidFill>
                <a:srgbClr val="FFFF00"/>
              </a:solidFill>
              <a:effectLst/>
              <a:latin typeface="+mn-lt"/>
              <a:ea typeface="+mn-ea"/>
              <a:cs typeface="+mn-cs"/>
            </a:rPr>
            <a:t>,</a:t>
          </a:r>
          <a:r>
            <a:rPr lang="en-US" sz="2400" b="1" baseline="0">
              <a:solidFill>
                <a:srgbClr val="FFFF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ru-RU" sz="2400" b="1" baseline="0">
              <a:solidFill>
                <a:srgbClr val="FFFF00"/>
              </a:solidFill>
              <a:effectLst/>
              <a:latin typeface="+mn-lt"/>
              <a:ea typeface="+mn-ea"/>
              <a:cs typeface="+mn-cs"/>
            </a:rPr>
            <a:t>%</a:t>
          </a:r>
          <a:endParaRPr lang="ru-RU" sz="2400" b="1">
            <a:solidFill>
              <a:srgbClr val="FFFF00"/>
            </a:solidFill>
            <a:effectLst/>
            <a:latin typeface="+mn-lt"/>
          </a:endParaRPr>
        </a:p>
        <a:p>
          <a:pPr algn="l"/>
          <a:endParaRPr lang="ru-RU" sz="1600"/>
        </a:p>
      </xdr:txBody>
    </xdr:sp>
    <xdr:clientData/>
  </xdr:twoCellAnchor>
  <xdr:twoCellAnchor>
    <xdr:from>
      <xdr:col>8</xdr:col>
      <xdr:colOff>1264228</xdr:colOff>
      <xdr:row>4</xdr:row>
      <xdr:rowOff>381000</xdr:rowOff>
    </xdr:from>
    <xdr:to>
      <xdr:col>9</xdr:col>
      <xdr:colOff>363681</xdr:colOff>
      <xdr:row>5</xdr:row>
      <xdr:rowOff>1</xdr:rowOff>
    </xdr:to>
    <xdr:cxnSp macro="">
      <xdr:nvCxnSpPr>
        <xdr:cNvPr id="10" name="Прямая со стрелкой 9"/>
        <xdr:cNvCxnSpPr/>
      </xdr:nvCxnSpPr>
      <xdr:spPr>
        <a:xfrm flipH="1">
          <a:off x="16556183" y="1714500"/>
          <a:ext cx="380998" cy="17319"/>
        </a:xfrm>
        <a:prstGeom prst="straightConnector1">
          <a:avLst/>
        </a:prstGeom>
        <a:ln w="76200">
          <a:solidFill>
            <a:srgbClr val="0070C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484909</xdr:colOff>
      <xdr:row>8</xdr:row>
      <xdr:rowOff>80071</xdr:rowOff>
    </xdr:from>
    <xdr:to>
      <xdr:col>0</xdr:col>
      <xdr:colOff>2684318</xdr:colOff>
      <xdr:row>8</xdr:row>
      <xdr:rowOff>2114898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4909" y="3647616"/>
          <a:ext cx="2199409" cy="2034827"/>
        </a:xfrm>
        <a:prstGeom prst="rect">
          <a:avLst/>
        </a:prstGeom>
      </xdr:spPr>
    </xdr:pic>
    <xdr:clientData/>
  </xdr:twoCellAnchor>
  <xdr:twoCellAnchor editAs="oneCell">
    <xdr:from>
      <xdr:col>0</xdr:col>
      <xdr:colOff>346364</xdr:colOff>
      <xdr:row>11</xdr:row>
      <xdr:rowOff>190500</xdr:rowOff>
    </xdr:from>
    <xdr:to>
      <xdr:col>0</xdr:col>
      <xdr:colOff>3006236</xdr:colOff>
      <xdr:row>11</xdr:row>
      <xdr:rowOff>1949160</xdr:rowOff>
    </xdr:to>
    <xdr:pic>
      <xdr:nvPicPr>
        <xdr:cNvPr id="35" name="Рисунок 34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6364" y="9975273"/>
          <a:ext cx="2659872" cy="17586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710046</xdr:colOff>
      <xdr:row>55</xdr:row>
      <xdr:rowOff>86591</xdr:rowOff>
    </xdr:from>
    <xdr:to>
      <xdr:col>0</xdr:col>
      <xdr:colOff>2587832</xdr:colOff>
      <xdr:row>55</xdr:row>
      <xdr:rowOff>2329380</xdr:rowOff>
    </xdr:to>
    <xdr:pic>
      <xdr:nvPicPr>
        <xdr:cNvPr id="49" name="Рисунок 48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0046" y="75143591"/>
          <a:ext cx="1877786" cy="2242789"/>
        </a:xfrm>
        <a:prstGeom prst="rect">
          <a:avLst/>
        </a:prstGeom>
      </xdr:spPr>
    </xdr:pic>
    <xdr:clientData/>
  </xdr:twoCellAnchor>
  <xdr:twoCellAnchor editAs="oneCell">
    <xdr:from>
      <xdr:col>0</xdr:col>
      <xdr:colOff>311728</xdr:colOff>
      <xdr:row>57</xdr:row>
      <xdr:rowOff>225136</xdr:rowOff>
    </xdr:from>
    <xdr:to>
      <xdr:col>0</xdr:col>
      <xdr:colOff>2944092</xdr:colOff>
      <xdr:row>57</xdr:row>
      <xdr:rowOff>2286461</xdr:rowOff>
    </xdr:to>
    <xdr:pic>
      <xdr:nvPicPr>
        <xdr:cNvPr id="52" name="Рисунок 51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1728" y="79992681"/>
          <a:ext cx="2632364" cy="2061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692727</xdr:colOff>
      <xdr:row>56</xdr:row>
      <xdr:rowOff>34637</xdr:rowOff>
    </xdr:from>
    <xdr:to>
      <xdr:col>0</xdr:col>
      <xdr:colOff>2703615</xdr:colOff>
      <xdr:row>56</xdr:row>
      <xdr:rowOff>2210666</xdr:rowOff>
    </xdr:to>
    <xdr:pic>
      <xdr:nvPicPr>
        <xdr:cNvPr id="53" name="Рисунок 52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727" y="77446910"/>
          <a:ext cx="2010888" cy="21760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318776</xdr:colOff>
      <xdr:row>10</xdr:row>
      <xdr:rowOff>49357</xdr:rowOff>
    </xdr:from>
    <xdr:to>
      <xdr:col>0</xdr:col>
      <xdr:colOff>2957209</xdr:colOff>
      <xdr:row>10</xdr:row>
      <xdr:rowOff>1922319</xdr:rowOff>
    </xdr:to>
    <xdr:pic>
      <xdr:nvPicPr>
        <xdr:cNvPr id="58" name="Рисунок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8776" y="7842539"/>
          <a:ext cx="2638433" cy="18729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14</xdr:row>
      <xdr:rowOff>536864</xdr:rowOff>
    </xdr:from>
    <xdr:to>
      <xdr:col>1</xdr:col>
      <xdr:colOff>294409</xdr:colOff>
      <xdr:row>16</xdr:row>
      <xdr:rowOff>637811</xdr:rowOff>
    </xdr:to>
    <xdr:pic>
      <xdr:nvPicPr>
        <xdr:cNvPr id="6" name="Рисунок 5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4287500"/>
          <a:ext cx="3688773" cy="3252856"/>
        </a:xfrm>
        <a:prstGeom prst="rect">
          <a:avLst/>
        </a:prstGeom>
      </xdr:spPr>
    </xdr:pic>
    <xdr:clientData/>
  </xdr:twoCellAnchor>
  <xdr:twoCellAnchor editAs="oneCell">
    <xdr:from>
      <xdr:col>0</xdr:col>
      <xdr:colOff>692728</xdr:colOff>
      <xdr:row>19</xdr:row>
      <xdr:rowOff>86591</xdr:rowOff>
    </xdr:from>
    <xdr:to>
      <xdr:col>0</xdr:col>
      <xdr:colOff>2286202</xdr:colOff>
      <xdr:row>21</xdr:row>
      <xdr:rowOff>0</xdr:rowOff>
    </xdr:to>
    <xdr:pic>
      <xdr:nvPicPr>
        <xdr:cNvPr id="7" name="Рисунок 6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2728" y="20868409"/>
          <a:ext cx="1593474" cy="3342409"/>
        </a:xfrm>
        <a:prstGeom prst="rect">
          <a:avLst/>
        </a:prstGeom>
      </xdr:spPr>
    </xdr:pic>
    <xdr:clientData/>
  </xdr:twoCellAnchor>
  <xdr:twoCellAnchor editAs="oneCell">
    <xdr:from>
      <xdr:col>0</xdr:col>
      <xdr:colOff>121228</xdr:colOff>
      <xdr:row>22</xdr:row>
      <xdr:rowOff>588817</xdr:rowOff>
    </xdr:from>
    <xdr:to>
      <xdr:col>0</xdr:col>
      <xdr:colOff>3234609</xdr:colOff>
      <xdr:row>23</xdr:row>
      <xdr:rowOff>1420090</xdr:rowOff>
    </xdr:to>
    <xdr:pic>
      <xdr:nvPicPr>
        <xdr:cNvPr id="9" name="Рисунок 8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228" y="28297908"/>
          <a:ext cx="3113381" cy="277090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28</xdr:row>
      <xdr:rowOff>173181</xdr:rowOff>
    </xdr:from>
    <xdr:to>
      <xdr:col>1</xdr:col>
      <xdr:colOff>110775</xdr:colOff>
      <xdr:row>29</xdr:row>
      <xdr:rowOff>86591</xdr:rowOff>
    </xdr:to>
    <xdr:pic>
      <xdr:nvPicPr>
        <xdr:cNvPr id="11" name="Рисунок 10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7286045"/>
          <a:ext cx="3505139" cy="2320637"/>
        </a:xfrm>
        <a:prstGeom prst="rect">
          <a:avLst/>
        </a:prstGeom>
      </xdr:spPr>
    </xdr:pic>
    <xdr:clientData/>
  </xdr:twoCellAnchor>
  <xdr:twoCellAnchor editAs="oneCell">
    <xdr:from>
      <xdr:col>0</xdr:col>
      <xdr:colOff>225137</xdr:colOff>
      <xdr:row>34</xdr:row>
      <xdr:rowOff>1039089</xdr:rowOff>
    </xdr:from>
    <xdr:to>
      <xdr:col>0</xdr:col>
      <xdr:colOff>3276185</xdr:colOff>
      <xdr:row>35</xdr:row>
      <xdr:rowOff>1039090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137" y="50551771"/>
          <a:ext cx="3051048" cy="2147455"/>
        </a:xfrm>
        <a:prstGeom prst="rect">
          <a:avLst/>
        </a:prstGeom>
      </xdr:spPr>
    </xdr:pic>
    <xdr:clientData/>
  </xdr:twoCellAnchor>
  <xdr:twoCellAnchor editAs="oneCell">
    <xdr:from>
      <xdr:col>0</xdr:col>
      <xdr:colOff>173182</xdr:colOff>
      <xdr:row>46</xdr:row>
      <xdr:rowOff>1298863</xdr:rowOff>
    </xdr:from>
    <xdr:to>
      <xdr:col>0</xdr:col>
      <xdr:colOff>3203864</xdr:colOff>
      <xdr:row>47</xdr:row>
      <xdr:rowOff>1212272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182" y="74849181"/>
          <a:ext cx="3030682" cy="202622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245995</xdr:colOff>
      <xdr:row>2</xdr:row>
      <xdr:rowOff>76200</xdr:rowOff>
    </xdr:from>
    <xdr:to>
      <xdr:col>0</xdr:col>
      <xdr:colOff>1474305</xdr:colOff>
      <xdr:row>2</xdr:row>
      <xdr:rowOff>1010951</xdr:rowOff>
    </xdr:to>
    <xdr:pic>
      <xdr:nvPicPr>
        <xdr:cNvPr id="2159" name="Рисунок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995" y="1293743"/>
          <a:ext cx="1228310" cy="9347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0</xdr:rowOff>
    </xdr:from>
    <xdr:to>
      <xdr:col>0</xdr:col>
      <xdr:colOff>1104900</xdr:colOff>
      <xdr:row>0</xdr:row>
      <xdr:rowOff>971550</xdr:rowOff>
    </xdr:to>
    <xdr:pic>
      <xdr:nvPicPr>
        <xdr:cNvPr id="2160" name="Рисунок 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1009650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1765438</xdr:colOff>
      <xdr:row>0</xdr:row>
      <xdr:rowOff>0</xdr:rowOff>
    </xdr:from>
    <xdr:to>
      <xdr:col>3</xdr:col>
      <xdr:colOff>2613163</xdr:colOff>
      <xdr:row>0</xdr:row>
      <xdr:rowOff>962025</xdr:rowOff>
    </xdr:to>
    <xdr:pic>
      <xdr:nvPicPr>
        <xdr:cNvPr id="2161" name="Рисунок 1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19177" y="0"/>
          <a:ext cx="847725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204108</xdr:colOff>
      <xdr:row>0</xdr:row>
      <xdr:rowOff>0</xdr:rowOff>
    </xdr:from>
    <xdr:to>
      <xdr:col>23</xdr:col>
      <xdr:colOff>602797</xdr:colOff>
      <xdr:row>4</xdr:row>
      <xdr:rowOff>26425</xdr:rowOff>
    </xdr:to>
    <xdr:pic>
      <xdr:nvPicPr>
        <xdr:cNvPr id="12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62858" y="0"/>
          <a:ext cx="1623332" cy="172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</xdr:colOff>
      <xdr:row>3</xdr:row>
      <xdr:rowOff>0</xdr:rowOff>
    </xdr:from>
    <xdr:to>
      <xdr:col>4</xdr:col>
      <xdr:colOff>314325</xdr:colOff>
      <xdr:row>22</xdr:row>
      <xdr:rowOff>64653</xdr:rowOff>
    </xdr:to>
    <xdr:pic>
      <xdr:nvPicPr>
        <xdr:cNvPr id="2" name="Рисунок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2752724" cy="36841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3592</xdr:colOff>
      <xdr:row>3</xdr:row>
      <xdr:rowOff>0</xdr:rowOff>
    </xdr:from>
    <xdr:to>
      <xdr:col>11</xdr:col>
      <xdr:colOff>30037</xdr:colOff>
      <xdr:row>24</xdr:row>
      <xdr:rowOff>171450</xdr:rowOff>
    </xdr:to>
    <xdr:pic>
      <xdr:nvPicPr>
        <xdr:cNvPr id="3" name="Рисунок 2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1192" y="0"/>
          <a:ext cx="3074445" cy="4171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5917</xdr:colOff>
      <xdr:row>3</xdr:row>
      <xdr:rowOff>9525</xdr:rowOff>
    </xdr:from>
    <xdr:to>
      <xdr:col>17</xdr:col>
      <xdr:colOff>0</xdr:colOff>
      <xdr:row>26</xdr:row>
      <xdr:rowOff>2682</xdr:rowOff>
    </xdr:to>
    <xdr:pic>
      <xdr:nvPicPr>
        <xdr:cNvPr id="4" name="Рисунок 3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774" y="9525"/>
          <a:ext cx="3055690" cy="43746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31</xdr:row>
      <xdr:rowOff>163287</xdr:rowOff>
    </xdr:from>
    <xdr:to>
      <xdr:col>10</xdr:col>
      <xdr:colOff>0</xdr:colOff>
      <xdr:row>42</xdr:row>
      <xdr:rowOff>99786</xdr:rowOff>
    </xdr:to>
    <xdr:pic>
      <xdr:nvPicPr>
        <xdr:cNvPr id="9" name="Рисунок 8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13073"/>
          <a:ext cx="6123214" cy="2031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0</xdr:colOff>
      <xdr:row>2</xdr:row>
      <xdr:rowOff>157344</xdr:rowOff>
    </xdr:to>
    <xdr:pic>
      <xdr:nvPicPr>
        <xdr:cNvPr id="10" name="Рисунок 9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224643" cy="1164273"/>
        </a:xfrm>
        <a:prstGeom prst="rect">
          <a:avLst/>
        </a:prstGeom>
      </xdr:spPr>
    </xdr:pic>
    <xdr:clientData/>
  </xdr:twoCellAnchor>
  <xdr:twoCellAnchor editAs="oneCell">
    <xdr:from>
      <xdr:col>10</xdr:col>
      <xdr:colOff>544285</xdr:colOff>
      <xdr:row>31</xdr:row>
      <xdr:rowOff>27214</xdr:rowOff>
    </xdr:from>
    <xdr:to>
      <xdr:col>23</xdr:col>
      <xdr:colOff>95250</xdr:colOff>
      <xdr:row>42</xdr:row>
      <xdr:rowOff>54428</xdr:rowOff>
    </xdr:to>
    <xdr:pic>
      <xdr:nvPicPr>
        <xdr:cNvPr id="11" name="Рисунок 10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499" y="6477000"/>
          <a:ext cx="7511144" cy="21227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299357</xdr:colOff>
      <xdr:row>6</xdr:row>
      <xdr:rowOff>40821</xdr:rowOff>
    </xdr:from>
    <xdr:to>
      <xdr:col>23</xdr:col>
      <xdr:colOff>499053</xdr:colOff>
      <xdr:row>22</xdr:row>
      <xdr:rowOff>44087</xdr:rowOff>
    </xdr:to>
    <xdr:pic>
      <xdr:nvPicPr>
        <xdr:cNvPr id="6" name="Рисунок 5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08821" y="2122714"/>
          <a:ext cx="3873625" cy="305126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germes-tk.ru/catalog/54/1906/" TargetMode="External"/><Relationship Id="rId18" Type="http://schemas.openxmlformats.org/officeDocument/2006/relationships/hyperlink" Target="http://germes-tk.ru/catalog/54/1901/" TargetMode="External"/><Relationship Id="rId26" Type="http://schemas.openxmlformats.org/officeDocument/2006/relationships/hyperlink" Target="http://germes-tk.ru/catalog/55/1919/" TargetMode="External"/><Relationship Id="rId39" Type="http://schemas.openxmlformats.org/officeDocument/2006/relationships/drawing" Target="../drawings/drawing1.xml"/><Relationship Id="rId21" Type="http://schemas.openxmlformats.org/officeDocument/2006/relationships/hyperlink" Target="http://germes-tk.ru/catalog/54/1898/" TargetMode="External"/><Relationship Id="rId34" Type="http://schemas.openxmlformats.org/officeDocument/2006/relationships/hyperlink" Target="http://germes-tk.ru/catalog/55/1910/" TargetMode="External"/><Relationship Id="rId7" Type="http://schemas.openxmlformats.org/officeDocument/2006/relationships/hyperlink" Target="http://germes-tk.ru/catalog/51/1815/" TargetMode="External"/><Relationship Id="rId12" Type="http://schemas.openxmlformats.org/officeDocument/2006/relationships/hyperlink" Target="http://germes-tk.ru/catalog/51/1819/" TargetMode="External"/><Relationship Id="rId17" Type="http://schemas.openxmlformats.org/officeDocument/2006/relationships/hyperlink" Target="http://germes-tk.ru/catalog/54/1902/" TargetMode="External"/><Relationship Id="rId25" Type="http://schemas.openxmlformats.org/officeDocument/2006/relationships/hyperlink" Target="http://germes-tk.ru/catalog/55/1920/" TargetMode="External"/><Relationship Id="rId33" Type="http://schemas.openxmlformats.org/officeDocument/2006/relationships/hyperlink" Target="http://germes-tk.ru/catalog/55/1913/" TargetMode="External"/><Relationship Id="rId38" Type="http://schemas.openxmlformats.org/officeDocument/2006/relationships/printerSettings" Target="../printerSettings/printerSettings1.bin"/><Relationship Id="rId2" Type="http://schemas.openxmlformats.org/officeDocument/2006/relationships/hyperlink" Target="mailto:svet@germes-tk.ru" TargetMode="External"/><Relationship Id="rId16" Type="http://schemas.openxmlformats.org/officeDocument/2006/relationships/hyperlink" Target="http://germes-tk.ru/catalog/54/1903/" TargetMode="External"/><Relationship Id="rId20" Type="http://schemas.openxmlformats.org/officeDocument/2006/relationships/hyperlink" Target="http://germes-tk.ru/catalog/54/1899/" TargetMode="External"/><Relationship Id="rId29" Type="http://schemas.openxmlformats.org/officeDocument/2006/relationships/hyperlink" Target="http://germes-tk.ru/catalog/55/1916/" TargetMode="External"/><Relationship Id="rId1" Type="http://schemas.openxmlformats.org/officeDocument/2006/relationships/hyperlink" Target="http://www.germes-tk.ru/" TargetMode="External"/><Relationship Id="rId6" Type="http://schemas.openxmlformats.org/officeDocument/2006/relationships/hyperlink" Target="http://germes-tk.ru/catalog/55/1922/" TargetMode="External"/><Relationship Id="rId11" Type="http://schemas.openxmlformats.org/officeDocument/2006/relationships/hyperlink" Target="http://germes-tk.ru/catalog/51/1821/" TargetMode="External"/><Relationship Id="rId24" Type="http://schemas.openxmlformats.org/officeDocument/2006/relationships/hyperlink" Target="http://germes-tk.ru/catalog/55/1921/" TargetMode="External"/><Relationship Id="rId32" Type="http://schemas.openxmlformats.org/officeDocument/2006/relationships/hyperlink" Target="http://germes-tk.ru/catalog/55/1911/" TargetMode="External"/><Relationship Id="rId37" Type="http://schemas.openxmlformats.org/officeDocument/2006/relationships/hyperlink" Target="http://germes-tk.ru/catalog/54/1907/" TargetMode="External"/><Relationship Id="rId5" Type="http://schemas.openxmlformats.org/officeDocument/2006/relationships/hyperlink" Target="http://germes-tk.ru/catalog/55/1923/" TargetMode="External"/><Relationship Id="rId15" Type="http://schemas.openxmlformats.org/officeDocument/2006/relationships/hyperlink" Target="http://germes-tk.ru/catalog/54/1904/" TargetMode="External"/><Relationship Id="rId23" Type="http://schemas.openxmlformats.org/officeDocument/2006/relationships/hyperlink" Target="http://germes-tk.ru/catalog/54/1896/" TargetMode="External"/><Relationship Id="rId28" Type="http://schemas.openxmlformats.org/officeDocument/2006/relationships/hyperlink" Target="http://germes-tk.ru/catalog/55/1917/" TargetMode="External"/><Relationship Id="rId36" Type="http://schemas.openxmlformats.org/officeDocument/2006/relationships/hyperlink" Target="http://germes-tk.ru/catalog/54/1908/" TargetMode="External"/><Relationship Id="rId10" Type="http://schemas.openxmlformats.org/officeDocument/2006/relationships/hyperlink" Target="http://germes-tk.ru/catalog/51/1818/" TargetMode="External"/><Relationship Id="rId19" Type="http://schemas.openxmlformats.org/officeDocument/2006/relationships/hyperlink" Target="http://germes-tk.ru/catalog/54/1900/" TargetMode="External"/><Relationship Id="rId31" Type="http://schemas.openxmlformats.org/officeDocument/2006/relationships/hyperlink" Target="http://germes-tk.ru/catalog/55/1912/" TargetMode="External"/><Relationship Id="rId4" Type="http://schemas.openxmlformats.org/officeDocument/2006/relationships/hyperlink" Target="http://germes-tk.ru/catalog/55/1923/" TargetMode="External"/><Relationship Id="rId9" Type="http://schemas.openxmlformats.org/officeDocument/2006/relationships/hyperlink" Target="http://germes-tk.ru/catalog/51/1817/" TargetMode="External"/><Relationship Id="rId14" Type="http://schemas.openxmlformats.org/officeDocument/2006/relationships/hyperlink" Target="http://germes-tk.ru/catalog/54/1905/" TargetMode="External"/><Relationship Id="rId22" Type="http://schemas.openxmlformats.org/officeDocument/2006/relationships/hyperlink" Target="http://germes-tk.ru/catalog/54/1897/" TargetMode="External"/><Relationship Id="rId27" Type="http://schemas.openxmlformats.org/officeDocument/2006/relationships/hyperlink" Target="http://germes-tk.ru/catalog/55/1918/" TargetMode="External"/><Relationship Id="rId30" Type="http://schemas.openxmlformats.org/officeDocument/2006/relationships/hyperlink" Target="http://germes-tk.ru/catalog/55/1915/" TargetMode="External"/><Relationship Id="rId35" Type="http://schemas.openxmlformats.org/officeDocument/2006/relationships/hyperlink" Target="http://germes-tk.ru/catalog/54/1909/" TargetMode="External"/><Relationship Id="rId8" Type="http://schemas.openxmlformats.org/officeDocument/2006/relationships/hyperlink" Target="http://germes-tk.ru/catalog/51/1816/" TargetMode="External"/><Relationship Id="rId3" Type="http://schemas.openxmlformats.org/officeDocument/2006/relationships/hyperlink" Target="http://germes-tk.ru/catalog/55/1924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EB646"/>
  <sheetViews>
    <sheetView tabSelected="1" zoomScale="55" zoomScaleNormal="55" zoomScaleSheetLayoutView="50" zoomScalePageLayoutView="70" workbookViewId="0">
      <pane ySplit="7" topLeftCell="A8" activePane="bottomLeft" state="frozen"/>
      <selection pane="bottomLeft" activeCell="C32" sqref="C32"/>
    </sheetView>
  </sheetViews>
  <sheetFormatPr defaultColWidth="3.42578125" defaultRowHeight="21" x14ac:dyDescent="0.35"/>
  <cols>
    <col min="1" max="1" width="50.85546875" customWidth="1"/>
    <col min="2" max="2" width="41.28515625" style="4" customWidth="1"/>
    <col min="3" max="3" width="33.85546875" style="4" customWidth="1"/>
    <col min="4" max="4" width="27" style="2" customWidth="1"/>
    <col min="5" max="5" width="52.5703125" style="1" customWidth="1"/>
    <col min="6" max="6" width="18.140625" style="1" customWidth="1"/>
    <col min="7" max="7" width="19.42578125" style="3" customWidth="1"/>
    <col min="8" max="8" width="19.140625" style="3" bestFit="1" customWidth="1"/>
    <col min="9" max="9" width="19.28515625" style="3" customWidth="1"/>
    <col min="10" max="10" width="18.5703125" style="3" customWidth="1"/>
    <col min="11" max="11" width="16.5703125" style="72" bestFit="1" customWidth="1"/>
    <col min="12" max="20" width="3.42578125" style="31"/>
    <col min="21" max="21" width="3.42578125" style="31" customWidth="1"/>
    <col min="22" max="132" width="3.42578125" style="31"/>
  </cols>
  <sheetData>
    <row r="1" spans="1:132" ht="27" x14ac:dyDescent="0.25">
      <c r="A1" s="173" t="s">
        <v>156</v>
      </c>
      <c r="B1" s="173"/>
      <c r="C1" s="173"/>
      <c r="D1" s="173"/>
      <c r="E1" s="173"/>
      <c r="F1" s="173"/>
      <c r="G1" s="173"/>
      <c r="H1" s="63"/>
      <c r="I1" s="40"/>
      <c r="J1" s="40"/>
    </row>
    <row r="2" spans="1:132" ht="24.75" customHeight="1" x14ac:dyDescent="0.25">
      <c r="A2" s="173" t="s">
        <v>12</v>
      </c>
      <c r="B2" s="173"/>
      <c r="C2" s="173"/>
      <c r="D2" s="173"/>
      <c r="E2" s="173"/>
      <c r="F2" s="173"/>
      <c r="G2" s="173"/>
      <c r="H2" s="63"/>
      <c r="I2" s="40"/>
      <c r="J2" s="40"/>
    </row>
    <row r="3" spans="1:132" ht="19.5" customHeight="1" x14ac:dyDescent="0.25">
      <c r="A3" s="177" t="s">
        <v>157</v>
      </c>
      <c r="B3" s="177"/>
      <c r="C3" s="177"/>
      <c r="D3" s="177"/>
      <c r="E3" s="177"/>
      <c r="F3" s="177"/>
      <c r="G3" s="177"/>
      <c r="H3" s="66"/>
      <c r="I3" s="40"/>
      <c r="J3" s="40"/>
    </row>
    <row r="4" spans="1:132" ht="33.75" customHeight="1" thickBot="1" x14ac:dyDescent="0.3">
      <c r="A4" s="176" t="s">
        <v>158</v>
      </c>
      <c r="B4" s="176"/>
      <c r="C4" s="176"/>
      <c r="D4" s="176"/>
      <c r="E4" s="176"/>
      <c r="F4" s="176"/>
      <c r="G4" s="176"/>
      <c r="H4" s="65"/>
      <c r="I4" s="40"/>
      <c r="J4" s="40"/>
    </row>
    <row r="5" spans="1:132" ht="31.5" customHeight="1" x14ac:dyDescent="0.25">
      <c r="A5" s="174" t="s">
        <v>204</v>
      </c>
      <c r="B5" s="175"/>
      <c r="C5" s="175"/>
      <c r="D5" s="175"/>
      <c r="E5" s="175"/>
      <c r="F5" s="175"/>
      <c r="G5" s="175"/>
      <c r="H5" s="64"/>
      <c r="I5" s="171">
        <v>0</v>
      </c>
      <c r="J5" s="31"/>
    </row>
    <row r="6" spans="1:132" ht="33" customHeight="1" thickBot="1" x14ac:dyDescent="0.3">
      <c r="A6" s="174" t="s">
        <v>205</v>
      </c>
      <c r="B6" s="175"/>
      <c r="C6" s="175"/>
      <c r="D6" s="175"/>
      <c r="E6" s="175"/>
      <c r="F6" s="175"/>
      <c r="G6" s="175"/>
      <c r="H6" s="64"/>
      <c r="I6" s="172"/>
      <c r="J6" s="31"/>
    </row>
    <row r="7" spans="1:132" s="1" customFormat="1" ht="105" customHeight="1" thickBot="1" x14ac:dyDescent="0.3">
      <c r="A7" s="155" t="s">
        <v>0</v>
      </c>
      <c r="B7" s="156" t="s">
        <v>1</v>
      </c>
      <c r="C7" s="156" t="s">
        <v>206</v>
      </c>
      <c r="D7" s="156" t="s">
        <v>2</v>
      </c>
      <c r="E7" s="156" t="s">
        <v>3</v>
      </c>
      <c r="F7" s="156" t="s">
        <v>93</v>
      </c>
      <c r="G7" s="156" t="s">
        <v>75</v>
      </c>
      <c r="H7" s="156" t="s">
        <v>58</v>
      </c>
      <c r="I7" s="156" t="s">
        <v>74</v>
      </c>
      <c r="J7" s="157" t="s">
        <v>94</v>
      </c>
      <c r="K7" s="73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2"/>
      <c r="AH7" s="32"/>
      <c r="AI7" s="32"/>
      <c r="AJ7" s="32"/>
      <c r="AK7" s="32"/>
      <c r="AL7" s="32"/>
      <c r="AM7" s="32"/>
      <c r="AN7" s="32"/>
      <c r="AO7" s="32"/>
      <c r="AP7" s="32"/>
      <c r="AQ7" s="32"/>
      <c r="AR7" s="32"/>
      <c r="AS7" s="32"/>
      <c r="AT7" s="32"/>
      <c r="AU7" s="32"/>
      <c r="AV7" s="32"/>
      <c r="AW7" s="32"/>
      <c r="AX7" s="32"/>
      <c r="AY7" s="32"/>
      <c r="AZ7" s="32"/>
      <c r="BA7" s="32"/>
      <c r="BB7" s="32"/>
      <c r="BC7" s="32"/>
      <c r="BD7" s="32"/>
      <c r="BE7" s="32"/>
      <c r="BF7" s="32"/>
      <c r="BG7" s="32"/>
      <c r="BH7" s="32"/>
      <c r="BI7" s="32"/>
      <c r="BJ7" s="32"/>
      <c r="BK7" s="32"/>
      <c r="BL7" s="32"/>
      <c r="BM7" s="32"/>
      <c r="BN7" s="32"/>
      <c r="BO7" s="32"/>
      <c r="BP7" s="32"/>
      <c r="BQ7" s="32"/>
      <c r="BR7" s="32"/>
      <c r="BS7" s="32"/>
      <c r="BT7" s="32"/>
      <c r="BU7" s="32"/>
      <c r="BV7" s="32"/>
      <c r="BW7" s="32"/>
      <c r="BX7" s="32"/>
      <c r="BY7" s="32"/>
      <c r="BZ7" s="32"/>
      <c r="CA7" s="32"/>
      <c r="CB7" s="32"/>
      <c r="CC7" s="32"/>
      <c r="CD7" s="32"/>
      <c r="CE7" s="32"/>
      <c r="CF7" s="32"/>
      <c r="CG7" s="32"/>
      <c r="CH7" s="32"/>
      <c r="CI7" s="32"/>
      <c r="CJ7" s="32"/>
      <c r="CK7" s="32"/>
      <c r="CL7" s="32"/>
      <c r="CM7" s="32"/>
      <c r="CN7" s="32"/>
      <c r="CO7" s="32"/>
      <c r="CP7" s="32"/>
      <c r="CQ7" s="32"/>
      <c r="CR7" s="32"/>
      <c r="CS7" s="32"/>
      <c r="CT7" s="32"/>
      <c r="CU7" s="32"/>
      <c r="CV7" s="32"/>
      <c r="CW7" s="32"/>
      <c r="CX7" s="32"/>
      <c r="CY7" s="32"/>
      <c r="CZ7" s="32"/>
      <c r="DA7" s="32"/>
      <c r="DB7" s="32"/>
      <c r="DC7" s="32"/>
      <c r="DD7" s="32"/>
      <c r="DE7" s="32"/>
      <c r="DF7" s="32"/>
      <c r="DG7" s="32"/>
      <c r="DH7" s="32"/>
      <c r="DI7" s="32"/>
      <c r="DJ7" s="32"/>
      <c r="DK7" s="32"/>
      <c r="DL7" s="32"/>
      <c r="DM7" s="32"/>
      <c r="DN7" s="32"/>
      <c r="DO7" s="32"/>
      <c r="DP7" s="32"/>
      <c r="DQ7" s="32"/>
      <c r="DR7" s="32"/>
      <c r="DS7" s="32"/>
      <c r="DT7" s="32"/>
      <c r="DU7" s="32"/>
      <c r="DV7" s="32"/>
      <c r="DW7" s="32"/>
      <c r="DX7" s="32"/>
      <c r="DY7" s="32"/>
      <c r="DZ7" s="32"/>
      <c r="EA7" s="32"/>
      <c r="EB7" s="32"/>
    </row>
    <row r="8" spans="1:132" ht="36" customHeight="1" thickBot="1" x14ac:dyDescent="0.3">
      <c r="A8" s="178" t="s">
        <v>103</v>
      </c>
      <c r="B8" s="226"/>
      <c r="C8" s="180"/>
      <c r="D8" s="180"/>
      <c r="E8" s="180"/>
      <c r="F8" s="180"/>
      <c r="G8" s="180"/>
      <c r="H8" s="180"/>
      <c r="I8" s="180"/>
      <c r="J8" s="180"/>
    </row>
    <row r="9" spans="1:132" ht="170.25" customHeight="1" x14ac:dyDescent="0.35">
      <c r="A9" s="69"/>
      <c r="B9" s="227" t="s">
        <v>130</v>
      </c>
      <c r="C9" s="161" t="s">
        <v>207</v>
      </c>
      <c r="D9" s="76" t="s">
        <v>80</v>
      </c>
      <c r="E9" s="77" t="s">
        <v>159</v>
      </c>
      <c r="F9" s="78">
        <v>5</v>
      </c>
      <c r="G9" s="79">
        <v>1900</v>
      </c>
      <c r="H9" s="80">
        <f>G9*1.2</f>
        <v>2280</v>
      </c>
      <c r="I9" s="81">
        <f>G9*((100%-$I$5))</f>
        <v>1900</v>
      </c>
      <c r="J9" s="82">
        <f t="shared" ref="J9:J54" si="0">G9*1.1</f>
        <v>2090</v>
      </c>
      <c r="K9" s="74"/>
    </row>
    <row r="10" spans="1:132" ht="162" customHeight="1" x14ac:dyDescent="0.35">
      <c r="A10" s="36"/>
      <c r="B10" s="227" t="s">
        <v>131</v>
      </c>
      <c r="C10" s="161" t="s">
        <v>207</v>
      </c>
      <c r="D10" s="83" t="s">
        <v>13</v>
      </c>
      <c r="E10" s="84" t="s">
        <v>160</v>
      </c>
      <c r="F10" s="85">
        <v>5</v>
      </c>
      <c r="G10" s="86">
        <v>2540</v>
      </c>
      <c r="H10" s="87">
        <f>G10*1.2</f>
        <v>3048</v>
      </c>
      <c r="I10" s="88">
        <f>G10*((100%-$I$5))</f>
        <v>2540</v>
      </c>
      <c r="J10" s="89">
        <f t="shared" si="0"/>
        <v>2794</v>
      </c>
      <c r="K10" s="74"/>
    </row>
    <row r="11" spans="1:132" ht="156.75" customHeight="1" x14ac:dyDescent="0.35">
      <c r="A11" s="36"/>
      <c r="B11" s="227" t="s">
        <v>131</v>
      </c>
      <c r="C11" s="161" t="s">
        <v>207</v>
      </c>
      <c r="D11" s="83" t="s">
        <v>87</v>
      </c>
      <c r="E11" s="84" t="s">
        <v>161</v>
      </c>
      <c r="F11" s="85">
        <v>5</v>
      </c>
      <c r="G11" s="86">
        <v>2540</v>
      </c>
      <c r="H11" s="87">
        <f>G11*1.2</f>
        <v>3048</v>
      </c>
      <c r="I11" s="88">
        <f>G11*((100%-$I$5))</f>
        <v>2540</v>
      </c>
      <c r="J11" s="89">
        <f t="shared" si="0"/>
        <v>2794</v>
      </c>
      <c r="K11" s="74"/>
    </row>
    <row r="12" spans="1:132" ht="160.5" customHeight="1" thickBot="1" x14ac:dyDescent="0.4">
      <c r="A12" s="71"/>
      <c r="B12" s="244" t="s">
        <v>132</v>
      </c>
      <c r="C12" s="245" t="s">
        <v>207</v>
      </c>
      <c r="D12" s="90" t="s">
        <v>79</v>
      </c>
      <c r="E12" s="91" t="s">
        <v>162</v>
      </c>
      <c r="F12" s="92">
        <v>8</v>
      </c>
      <c r="G12" s="93">
        <v>3000</v>
      </c>
      <c r="H12" s="94">
        <f>G12*1.2</f>
        <v>3600</v>
      </c>
      <c r="I12" s="95">
        <f>G12*((100%-$I$5))</f>
        <v>3000</v>
      </c>
      <c r="J12" s="96">
        <f t="shared" si="0"/>
        <v>3300.0000000000005</v>
      </c>
      <c r="K12" s="74"/>
    </row>
    <row r="13" spans="1:132" ht="56.25" customHeight="1" thickBot="1" x14ac:dyDescent="0.3">
      <c r="A13" s="214" t="s">
        <v>102</v>
      </c>
      <c r="B13" s="228"/>
      <c r="C13" s="228"/>
      <c r="D13" s="215"/>
      <c r="E13" s="215"/>
      <c r="F13" s="215"/>
      <c r="G13" s="215"/>
      <c r="H13" s="215"/>
      <c r="I13" s="215"/>
      <c r="J13" s="216"/>
    </row>
    <row r="14" spans="1:132" ht="126" customHeight="1" x14ac:dyDescent="0.35">
      <c r="A14" s="182"/>
      <c r="B14" s="246" t="s">
        <v>101</v>
      </c>
      <c r="C14" s="247" t="s">
        <v>207</v>
      </c>
      <c r="D14" s="76" t="s">
        <v>110</v>
      </c>
      <c r="E14" s="77" t="s">
        <v>163</v>
      </c>
      <c r="F14" s="78">
        <v>60</v>
      </c>
      <c r="G14" s="79">
        <v>240</v>
      </c>
      <c r="H14" s="80">
        <f>G14*1.2</f>
        <v>288</v>
      </c>
      <c r="I14" s="81">
        <f>G14*((100%-$I$5))</f>
        <v>240</v>
      </c>
      <c r="J14" s="213">
        <f t="shared" si="0"/>
        <v>264</v>
      </c>
      <c r="K14" s="74"/>
    </row>
    <row r="15" spans="1:132" ht="123.75" customHeight="1" x14ac:dyDescent="0.35">
      <c r="A15" s="182"/>
      <c r="B15" s="227" t="s">
        <v>105</v>
      </c>
      <c r="C15" s="161" t="s">
        <v>207</v>
      </c>
      <c r="D15" s="83" t="s">
        <v>111</v>
      </c>
      <c r="E15" s="84" t="s">
        <v>164</v>
      </c>
      <c r="F15" s="85">
        <v>60</v>
      </c>
      <c r="G15" s="86">
        <v>320</v>
      </c>
      <c r="H15" s="87">
        <f t="shared" ref="H15:H30" si="1">G15*1.2</f>
        <v>384</v>
      </c>
      <c r="I15" s="88">
        <f t="shared" ref="I15:I30" si="2">G15*((100%-$I$5))</f>
        <v>320</v>
      </c>
      <c r="J15" s="104">
        <f t="shared" ref="J15:J30" si="3">G15*1.1</f>
        <v>352</v>
      </c>
      <c r="K15" s="74"/>
    </row>
    <row r="16" spans="1:132" ht="123.75" customHeight="1" x14ac:dyDescent="0.35">
      <c r="A16" s="182"/>
      <c r="B16" s="227" t="s">
        <v>106</v>
      </c>
      <c r="C16" s="161" t="s">
        <v>207</v>
      </c>
      <c r="D16" s="83" t="s">
        <v>112</v>
      </c>
      <c r="E16" s="84" t="s">
        <v>165</v>
      </c>
      <c r="F16" s="85">
        <v>20</v>
      </c>
      <c r="G16" s="86">
        <v>475</v>
      </c>
      <c r="H16" s="87">
        <f t="shared" si="1"/>
        <v>570</v>
      </c>
      <c r="I16" s="88">
        <f t="shared" si="2"/>
        <v>475</v>
      </c>
      <c r="J16" s="104">
        <f t="shared" si="3"/>
        <v>522.5</v>
      </c>
      <c r="K16" s="74"/>
    </row>
    <row r="17" spans="1:25" ht="122.25" customHeight="1" x14ac:dyDescent="0.35">
      <c r="A17" s="182"/>
      <c r="B17" s="227" t="s">
        <v>133</v>
      </c>
      <c r="C17" s="161" t="s">
        <v>207</v>
      </c>
      <c r="D17" s="83" t="s">
        <v>113</v>
      </c>
      <c r="E17" s="84" t="s">
        <v>166</v>
      </c>
      <c r="F17" s="85">
        <v>10</v>
      </c>
      <c r="G17" s="86">
        <v>695</v>
      </c>
      <c r="H17" s="87">
        <f t="shared" si="1"/>
        <v>834</v>
      </c>
      <c r="I17" s="88">
        <f t="shared" si="2"/>
        <v>695</v>
      </c>
      <c r="J17" s="104">
        <f t="shared" si="3"/>
        <v>764.50000000000011</v>
      </c>
      <c r="K17" s="74"/>
    </row>
    <row r="18" spans="1:25" ht="122.25" customHeight="1" x14ac:dyDescent="0.35">
      <c r="A18" s="182"/>
      <c r="B18" s="227" t="s">
        <v>134</v>
      </c>
      <c r="C18" s="161" t="s">
        <v>207</v>
      </c>
      <c r="D18" s="83" t="s">
        <v>114</v>
      </c>
      <c r="E18" s="84" t="s">
        <v>167</v>
      </c>
      <c r="F18" s="85">
        <v>10</v>
      </c>
      <c r="G18" s="86">
        <v>1150</v>
      </c>
      <c r="H18" s="87">
        <f t="shared" si="1"/>
        <v>1380</v>
      </c>
      <c r="I18" s="88">
        <f t="shared" si="2"/>
        <v>1150</v>
      </c>
      <c r="J18" s="104">
        <f t="shared" si="3"/>
        <v>1265</v>
      </c>
      <c r="K18" s="74"/>
    </row>
    <row r="19" spans="1:25" ht="123" customHeight="1" thickBot="1" x14ac:dyDescent="0.4">
      <c r="A19" s="182"/>
      <c r="B19" s="229" t="s">
        <v>107</v>
      </c>
      <c r="C19" s="162" t="s">
        <v>207</v>
      </c>
      <c r="D19" s="90" t="s">
        <v>115</v>
      </c>
      <c r="E19" s="91" t="s">
        <v>168</v>
      </c>
      <c r="F19" s="92">
        <v>30</v>
      </c>
      <c r="G19" s="93">
        <v>1440</v>
      </c>
      <c r="H19" s="94">
        <f t="shared" si="1"/>
        <v>1728</v>
      </c>
      <c r="I19" s="95">
        <f t="shared" si="2"/>
        <v>1440</v>
      </c>
      <c r="J19" s="105">
        <f t="shared" si="3"/>
        <v>1584.0000000000002</v>
      </c>
      <c r="K19" s="74"/>
    </row>
    <row r="20" spans="1:25" ht="135" customHeight="1" x14ac:dyDescent="0.35">
      <c r="A20" s="181"/>
      <c r="B20" s="230" t="s">
        <v>128</v>
      </c>
      <c r="C20" s="231" t="s">
        <v>207</v>
      </c>
      <c r="D20" s="232" t="s">
        <v>116</v>
      </c>
      <c r="E20" s="233" t="s">
        <v>169</v>
      </c>
      <c r="F20" s="234">
        <v>30</v>
      </c>
      <c r="G20" s="235">
        <v>245</v>
      </c>
      <c r="H20" s="236">
        <f t="shared" si="1"/>
        <v>294</v>
      </c>
      <c r="I20" s="237">
        <f t="shared" si="2"/>
        <v>245</v>
      </c>
      <c r="J20" s="238">
        <f t="shared" si="3"/>
        <v>269.5</v>
      </c>
      <c r="K20" s="74"/>
    </row>
    <row r="21" spans="1:25" ht="135" customHeight="1" thickBot="1" x14ac:dyDescent="0.4">
      <c r="A21" s="183"/>
      <c r="B21" s="107" t="s">
        <v>129</v>
      </c>
      <c r="C21" s="164" t="s">
        <v>207</v>
      </c>
      <c r="D21" s="108" t="s">
        <v>117</v>
      </c>
      <c r="E21" s="109" t="s">
        <v>170</v>
      </c>
      <c r="F21" s="110">
        <v>30</v>
      </c>
      <c r="G21" s="111">
        <v>380</v>
      </c>
      <c r="H21" s="112">
        <f t="shared" si="1"/>
        <v>456</v>
      </c>
      <c r="I21" s="113">
        <f t="shared" si="2"/>
        <v>380</v>
      </c>
      <c r="J21" s="114">
        <f t="shared" si="3"/>
        <v>418.00000000000006</v>
      </c>
      <c r="K21" s="74"/>
    </row>
    <row r="22" spans="1:25" ht="153.75" customHeight="1" x14ac:dyDescent="0.35">
      <c r="A22" s="181"/>
      <c r="B22" s="97" t="s">
        <v>142</v>
      </c>
      <c r="C22" s="163" t="s">
        <v>207</v>
      </c>
      <c r="D22" s="106" t="s">
        <v>118</v>
      </c>
      <c r="E22" s="98" t="s">
        <v>171</v>
      </c>
      <c r="F22" s="99">
        <v>100</v>
      </c>
      <c r="G22" s="100">
        <v>77</v>
      </c>
      <c r="H22" s="101">
        <f t="shared" si="1"/>
        <v>92.399999999999991</v>
      </c>
      <c r="I22" s="102">
        <f t="shared" si="2"/>
        <v>77</v>
      </c>
      <c r="J22" s="103">
        <f t="shared" si="3"/>
        <v>84.7</v>
      </c>
      <c r="K22" s="74"/>
    </row>
    <row r="23" spans="1:25" ht="153" customHeight="1" x14ac:dyDescent="0.35">
      <c r="A23" s="182"/>
      <c r="B23" s="75" t="s">
        <v>143</v>
      </c>
      <c r="C23" s="161" t="s">
        <v>207</v>
      </c>
      <c r="D23" s="115" t="s">
        <v>119</v>
      </c>
      <c r="E23" s="84" t="s">
        <v>172</v>
      </c>
      <c r="F23" s="85">
        <v>100</v>
      </c>
      <c r="G23" s="86">
        <v>117</v>
      </c>
      <c r="H23" s="87">
        <f t="shared" si="1"/>
        <v>140.4</v>
      </c>
      <c r="I23" s="88">
        <f t="shared" si="2"/>
        <v>117</v>
      </c>
      <c r="J23" s="104">
        <f t="shared" si="3"/>
        <v>128.70000000000002</v>
      </c>
      <c r="K23" s="74"/>
    </row>
    <row r="24" spans="1:25" ht="151.5" customHeight="1" x14ac:dyDescent="0.35">
      <c r="A24" s="182"/>
      <c r="B24" s="75" t="s">
        <v>144</v>
      </c>
      <c r="C24" s="161" t="s">
        <v>207</v>
      </c>
      <c r="D24" s="115" t="s">
        <v>120</v>
      </c>
      <c r="E24" s="84" t="s">
        <v>173</v>
      </c>
      <c r="F24" s="85">
        <v>40</v>
      </c>
      <c r="G24" s="86">
        <v>140</v>
      </c>
      <c r="H24" s="87">
        <f t="shared" si="1"/>
        <v>168</v>
      </c>
      <c r="I24" s="88">
        <f t="shared" si="2"/>
        <v>140</v>
      </c>
      <c r="J24" s="104">
        <f t="shared" si="3"/>
        <v>154</v>
      </c>
      <c r="K24" s="74"/>
    </row>
    <row r="25" spans="1:25" ht="151.5" customHeight="1" x14ac:dyDescent="0.35">
      <c r="A25" s="182"/>
      <c r="B25" s="75" t="s">
        <v>145</v>
      </c>
      <c r="C25" s="161" t="s">
        <v>207</v>
      </c>
      <c r="D25" s="115" t="s">
        <v>121</v>
      </c>
      <c r="E25" s="84" t="s">
        <v>174</v>
      </c>
      <c r="F25" s="85">
        <v>40</v>
      </c>
      <c r="G25" s="86">
        <v>165</v>
      </c>
      <c r="H25" s="87">
        <f t="shared" si="1"/>
        <v>198</v>
      </c>
      <c r="I25" s="88">
        <f t="shared" si="2"/>
        <v>165</v>
      </c>
      <c r="J25" s="104">
        <f t="shared" si="3"/>
        <v>181.50000000000003</v>
      </c>
      <c r="K25" s="74"/>
      <c r="Y25" s="40"/>
    </row>
    <row r="26" spans="1:25" ht="153.75" customHeight="1" x14ac:dyDescent="0.35">
      <c r="A26" s="182"/>
      <c r="B26" s="75" t="s">
        <v>147</v>
      </c>
      <c r="C26" s="161" t="s">
        <v>207</v>
      </c>
      <c r="D26" s="115" t="s">
        <v>122</v>
      </c>
      <c r="E26" s="84" t="s">
        <v>175</v>
      </c>
      <c r="F26" s="85">
        <v>20</v>
      </c>
      <c r="G26" s="86">
        <v>260</v>
      </c>
      <c r="H26" s="87">
        <f t="shared" si="1"/>
        <v>312</v>
      </c>
      <c r="I26" s="88">
        <f t="shared" si="2"/>
        <v>260</v>
      </c>
      <c r="J26" s="104">
        <f t="shared" si="3"/>
        <v>286</v>
      </c>
      <c r="K26" s="74"/>
    </row>
    <row r="27" spans="1:25" ht="150.75" thickBot="1" x14ac:dyDescent="0.4">
      <c r="A27" s="182"/>
      <c r="B27" s="208" t="s">
        <v>146</v>
      </c>
      <c r="C27" s="162" t="s">
        <v>207</v>
      </c>
      <c r="D27" s="209" t="s">
        <v>123</v>
      </c>
      <c r="E27" s="91" t="s">
        <v>176</v>
      </c>
      <c r="F27" s="92">
        <v>20</v>
      </c>
      <c r="G27" s="93">
        <v>460</v>
      </c>
      <c r="H27" s="94">
        <f t="shared" si="1"/>
        <v>552</v>
      </c>
      <c r="I27" s="95">
        <f t="shared" si="2"/>
        <v>460</v>
      </c>
      <c r="J27" s="105">
        <f t="shared" si="3"/>
        <v>506.00000000000006</v>
      </c>
      <c r="K27" s="74"/>
    </row>
    <row r="28" spans="1:25" ht="33.75" customHeight="1" thickBot="1" x14ac:dyDescent="0.4">
      <c r="A28" s="210" t="s">
        <v>210</v>
      </c>
      <c r="B28" s="211"/>
      <c r="C28" s="211"/>
      <c r="D28" s="211"/>
      <c r="E28" s="211"/>
      <c r="F28" s="211"/>
      <c r="G28" s="211"/>
      <c r="H28" s="211"/>
      <c r="I28" s="211"/>
      <c r="J28" s="212"/>
      <c r="K28" s="74"/>
    </row>
    <row r="29" spans="1:25" ht="189" customHeight="1" x14ac:dyDescent="0.35">
      <c r="A29" s="184" t="s">
        <v>148</v>
      </c>
      <c r="B29" s="116" t="s">
        <v>108</v>
      </c>
      <c r="C29" s="165" t="s">
        <v>208</v>
      </c>
      <c r="D29" s="117" t="s">
        <v>124</v>
      </c>
      <c r="E29" s="118" t="s">
        <v>177</v>
      </c>
      <c r="F29" s="119">
        <v>10</v>
      </c>
      <c r="G29" s="120">
        <v>2200</v>
      </c>
      <c r="H29" s="121">
        <f t="shared" si="1"/>
        <v>2640</v>
      </c>
      <c r="I29" s="121">
        <f t="shared" si="2"/>
        <v>2200</v>
      </c>
      <c r="J29" s="122">
        <f t="shared" si="3"/>
        <v>2420</v>
      </c>
      <c r="K29" s="74"/>
    </row>
    <row r="30" spans="1:25" ht="189" customHeight="1" thickBot="1" x14ac:dyDescent="0.4">
      <c r="A30" s="185"/>
      <c r="B30" s="123" t="s">
        <v>109</v>
      </c>
      <c r="C30" s="166" t="s">
        <v>208</v>
      </c>
      <c r="D30" s="124" t="s">
        <v>125</v>
      </c>
      <c r="E30" s="125" t="s">
        <v>178</v>
      </c>
      <c r="F30" s="126">
        <v>8</v>
      </c>
      <c r="G30" s="127">
        <v>3200</v>
      </c>
      <c r="H30" s="128">
        <f t="shared" si="1"/>
        <v>3840</v>
      </c>
      <c r="I30" s="128">
        <f t="shared" si="2"/>
        <v>3200</v>
      </c>
      <c r="J30" s="129">
        <f t="shared" si="3"/>
        <v>3520.0000000000005</v>
      </c>
      <c r="K30" s="74"/>
    </row>
    <row r="31" spans="1:25" ht="36" customHeight="1" thickBot="1" x14ac:dyDescent="0.4">
      <c r="A31" s="178" t="s">
        <v>211</v>
      </c>
      <c r="B31" s="226"/>
      <c r="C31" s="180"/>
      <c r="D31" s="180"/>
      <c r="E31" s="180"/>
      <c r="F31" s="180"/>
      <c r="G31" s="180"/>
      <c r="H31" s="180"/>
      <c r="I31" s="180"/>
      <c r="J31" s="180"/>
      <c r="K31" s="74"/>
    </row>
    <row r="32" spans="1:25" ht="169.5" customHeight="1" x14ac:dyDescent="0.35">
      <c r="A32" s="221"/>
      <c r="B32" s="246" t="s">
        <v>83</v>
      </c>
      <c r="C32" s="161" t="s">
        <v>207</v>
      </c>
      <c r="D32" s="76" t="s">
        <v>45</v>
      </c>
      <c r="E32" s="77" t="s">
        <v>179</v>
      </c>
      <c r="F32" s="78">
        <v>2</v>
      </c>
      <c r="G32" s="80">
        <v>2480</v>
      </c>
      <c r="H32" s="80">
        <f t="shared" ref="H32:H54" si="4">G32*1.2</f>
        <v>2976</v>
      </c>
      <c r="I32" s="81">
        <f t="shared" ref="I32:I58" si="5">G32*((100%-$I$5))</f>
        <v>2480</v>
      </c>
      <c r="J32" s="82">
        <f t="shared" si="0"/>
        <v>2728</v>
      </c>
      <c r="K32" s="74"/>
    </row>
    <row r="33" spans="1:11" ht="169.5" customHeight="1" x14ac:dyDescent="0.35">
      <c r="A33" s="222"/>
      <c r="B33" s="227" t="s">
        <v>135</v>
      </c>
      <c r="C33" s="161" t="s">
        <v>207</v>
      </c>
      <c r="D33" s="83" t="s">
        <v>47</v>
      </c>
      <c r="E33" s="84" t="s">
        <v>181</v>
      </c>
      <c r="F33" s="85">
        <v>2</v>
      </c>
      <c r="G33" s="86">
        <v>2900</v>
      </c>
      <c r="H33" s="87">
        <f>G33*1.2</f>
        <v>3480</v>
      </c>
      <c r="I33" s="88">
        <f>G33*((100%-$I$5))</f>
        <v>2900</v>
      </c>
      <c r="J33" s="89">
        <f>G33*1.1</f>
        <v>3190.0000000000005</v>
      </c>
      <c r="K33" s="74"/>
    </row>
    <row r="34" spans="1:11" ht="169.5" customHeight="1" x14ac:dyDescent="0.35">
      <c r="A34" s="222"/>
      <c r="B34" s="227" t="s">
        <v>137</v>
      </c>
      <c r="C34" s="161" t="s">
        <v>207</v>
      </c>
      <c r="D34" s="83" t="s">
        <v>49</v>
      </c>
      <c r="E34" s="84" t="s">
        <v>183</v>
      </c>
      <c r="F34" s="85">
        <v>2</v>
      </c>
      <c r="G34" s="87">
        <v>4175</v>
      </c>
      <c r="H34" s="87">
        <f>G34*1.2</f>
        <v>5010</v>
      </c>
      <c r="I34" s="88">
        <f>G34*((100%-$I$5))</f>
        <v>4175</v>
      </c>
      <c r="J34" s="89">
        <f>G34*1.1</f>
        <v>4592.5</v>
      </c>
      <c r="K34" s="74"/>
    </row>
    <row r="35" spans="1:11" ht="169.5" customHeight="1" x14ac:dyDescent="0.35">
      <c r="A35" s="222"/>
      <c r="B35" s="227" t="s">
        <v>139</v>
      </c>
      <c r="C35" s="161" t="s">
        <v>207</v>
      </c>
      <c r="D35" s="83" t="s">
        <v>51</v>
      </c>
      <c r="E35" s="84" t="s">
        <v>185</v>
      </c>
      <c r="F35" s="85">
        <v>2</v>
      </c>
      <c r="G35" s="130">
        <v>4900</v>
      </c>
      <c r="H35" s="87">
        <f>G35*1.2</f>
        <v>5880</v>
      </c>
      <c r="I35" s="88">
        <f>G35*((100%-$I$5))</f>
        <v>4900</v>
      </c>
      <c r="J35" s="89">
        <f>G35*1.1</f>
        <v>5390</v>
      </c>
      <c r="K35" s="74"/>
    </row>
    <row r="36" spans="1:11" ht="169.5" customHeight="1" x14ac:dyDescent="0.35">
      <c r="A36" s="222"/>
      <c r="B36" s="227" t="s">
        <v>150</v>
      </c>
      <c r="C36" s="168" t="s">
        <v>209</v>
      </c>
      <c r="D36" s="160" t="s">
        <v>76</v>
      </c>
      <c r="E36" s="138" t="s">
        <v>188</v>
      </c>
      <c r="F36" s="139">
        <v>2</v>
      </c>
      <c r="G36" s="140">
        <v>4930</v>
      </c>
      <c r="H36" s="141">
        <f>G36*1.2</f>
        <v>5916</v>
      </c>
      <c r="I36" s="88">
        <f>G36*((100%-$I$5))</f>
        <v>4930</v>
      </c>
      <c r="J36" s="142">
        <f>G36*1.1</f>
        <v>5423</v>
      </c>
      <c r="K36" s="74"/>
    </row>
    <row r="37" spans="1:11" ht="169.5" customHeight="1" x14ac:dyDescent="0.35">
      <c r="A37" s="222"/>
      <c r="B37" s="227" t="s">
        <v>151</v>
      </c>
      <c r="C37" s="168" t="s">
        <v>209</v>
      </c>
      <c r="D37" s="160" t="s">
        <v>92</v>
      </c>
      <c r="E37" s="138" t="s">
        <v>189</v>
      </c>
      <c r="F37" s="139">
        <v>2</v>
      </c>
      <c r="G37" s="140">
        <v>6100</v>
      </c>
      <c r="H37" s="141">
        <f>G37*1.2</f>
        <v>7320</v>
      </c>
      <c r="I37" s="88">
        <f>G37*((100%-$I$5))</f>
        <v>6100</v>
      </c>
      <c r="J37" s="142">
        <f>G37*1.1</f>
        <v>6710.0000000000009</v>
      </c>
      <c r="K37" s="74"/>
    </row>
    <row r="38" spans="1:11" ht="169.5" customHeight="1" x14ac:dyDescent="0.35">
      <c r="A38" s="222"/>
      <c r="B38" s="227" t="s">
        <v>96</v>
      </c>
      <c r="C38" s="168" t="s">
        <v>209</v>
      </c>
      <c r="D38" s="160" t="s">
        <v>89</v>
      </c>
      <c r="E38" s="138" t="s">
        <v>191</v>
      </c>
      <c r="F38" s="139">
        <v>1</v>
      </c>
      <c r="G38" s="140">
        <v>7730</v>
      </c>
      <c r="H38" s="141">
        <f>G38*1.2</f>
        <v>9276</v>
      </c>
      <c r="I38" s="88">
        <f>G38*((100%-$I$5))</f>
        <v>7730</v>
      </c>
      <c r="J38" s="142">
        <f>G38*1.1</f>
        <v>8503</v>
      </c>
      <c r="K38" s="74"/>
    </row>
    <row r="39" spans="1:11" ht="169.5" customHeight="1" x14ac:dyDescent="0.35">
      <c r="A39" s="222"/>
      <c r="B39" s="227" t="s">
        <v>100</v>
      </c>
      <c r="C39" s="168" t="s">
        <v>209</v>
      </c>
      <c r="D39" s="160" t="s">
        <v>88</v>
      </c>
      <c r="E39" s="138" t="s">
        <v>193</v>
      </c>
      <c r="F39" s="139">
        <v>1</v>
      </c>
      <c r="G39" s="140">
        <v>9110</v>
      </c>
      <c r="H39" s="141">
        <f>G39*1.2</f>
        <v>10932</v>
      </c>
      <c r="I39" s="88">
        <f>G39*((100%-$I$5))</f>
        <v>9110</v>
      </c>
      <c r="J39" s="142">
        <f>G39*1.1</f>
        <v>10021</v>
      </c>
      <c r="K39" s="74"/>
    </row>
    <row r="40" spans="1:11" ht="169.5" customHeight="1" x14ac:dyDescent="0.35">
      <c r="A40" s="222"/>
      <c r="B40" s="227" t="s">
        <v>95</v>
      </c>
      <c r="C40" s="168" t="s">
        <v>209</v>
      </c>
      <c r="D40" s="160" t="s">
        <v>91</v>
      </c>
      <c r="E40" s="138" t="s">
        <v>195</v>
      </c>
      <c r="F40" s="139">
        <v>1</v>
      </c>
      <c r="G40" s="140">
        <v>11400</v>
      </c>
      <c r="H40" s="141">
        <f>G40*1.2</f>
        <v>13680</v>
      </c>
      <c r="I40" s="88">
        <f>G40*((100%-$I$5))</f>
        <v>11400</v>
      </c>
      <c r="J40" s="142">
        <f>G40*1.1</f>
        <v>12540.000000000002</v>
      </c>
      <c r="K40" s="74"/>
    </row>
    <row r="41" spans="1:11" ht="169.5" customHeight="1" x14ac:dyDescent="0.35">
      <c r="A41" s="222"/>
      <c r="B41" s="227" t="s">
        <v>152</v>
      </c>
      <c r="C41" s="168" t="s">
        <v>209</v>
      </c>
      <c r="D41" s="160" t="s">
        <v>99</v>
      </c>
      <c r="E41" s="138" t="s">
        <v>197</v>
      </c>
      <c r="F41" s="139">
        <v>2</v>
      </c>
      <c r="G41" s="140">
        <v>15460</v>
      </c>
      <c r="H41" s="141">
        <f>G41*1.2</f>
        <v>18552</v>
      </c>
      <c r="I41" s="88">
        <f>G41*((100%-$I$5))</f>
        <v>15460</v>
      </c>
      <c r="J41" s="142">
        <f>G41*1.1</f>
        <v>17006</v>
      </c>
      <c r="K41" s="74"/>
    </row>
    <row r="42" spans="1:11" ht="169.5" customHeight="1" x14ac:dyDescent="0.35">
      <c r="A42" s="223"/>
      <c r="B42" s="227" t="s">
        <v>154</v>
      </c>
      <c r="C42" s="168" t="s">
        <v>209</v>
      </c>
      <c r="D42" s="160" t="s">
        <v>90</v>
      </c>
      <c r="E42" s="138" t="s">
        <v>199</v>
      </c>
      <c r="F42" s="139">
        <v>2</v>
      </c>
      <c r="G42" s="140">
        <v>18220</v>
      </c>
      <c r="H42" s="141">
        <f>G42*1.2</f>
        <v>21864</v>
      </c>
      <c r="I42" s="88">
        <f>G42*((100%-$I$5))</f>
        <v>18220</v>
      </c>
      <c r="J42" s="142">
        <f>G42*1.1</f>
        <v>20042</v>
      </c>
      <c r="K42" s="74"/>
    </row>
    <row r="43" spans="1:11" ht="33" customHeight="1" x14ac:dyDescent="0.35">
      <c r="A43" s="217" t="s">
        <v>212</v>
      </c>
      <c r="B43" s="218"/>
      <c r="C43" s="218"/>
      <c r="D43" s="218"/>
      <c r="E43" s="218"/>
      <c r="F43" s="218"/>
      <c r="G43" s="218"/>
      <c r="H43" s="218"/>
      <c r="I43" s="218"/>
      <c r="J43" s="219"/>
      <c r="K43" s="74"/>
    </row>
    <row r="44" spans="1:11" ht="169.5" customHeight="1" x14ac:dyDescent="0.35">
      <c r="A44" s="224"/>
      <c r="B44" s="227" t="s">
        <v>84</v>
      </c>
      <c r="C44" s="161" t="s">
        <v>207</v>
      </c>
      <c r="D44" s="83" t="s">
        <v>46</v>
      </c>
      <c r="E44" s="84" t="s">
        <v>180</v>
      </c>
      <c r="F44" s="85">
        <v>2</v>
      </c>
      <c r="G44" s="86">
        <v>2480</v>
      </c>
      <c r="H44" s="87">
        <f t="shared" si="4"/>
        <v>2976</v>
      </c>
      <c r="I44" s="88">
        <f t="shared" si="5"/>
        <v>2480</v>
      </c>
      <c r="J44" s="89">
        <f t="shared" si="0"/>
        <v>2728</v>
      </c>
      <c r="K44" s="74"/>
    </row>
    <row r="45" spans="1:11" ht="169.5" customHeight="1" x14ac:dyDescent="0.35">
      <c r="A45" s="220"/>
      <c r="B45" s="227" t="s">
        <v>136</v>
      </c>
      <c r="C45" s="161" t="s">
        <v>207</v>
      </c>
      <c r="D45" s="83" t="s">
        <v>48</v>
      </c>
      <c r="E45" s="84" t="s">
        <v>182</v>
      </c>
      <c r="F45" s="85">
        <v>2</v>
      </c>
      <c r="G45" s="86">
        <v>2900</v>
      </c>
      <c r="H45" s="87">
        <f t="shared" si="4"/>
        <v>3480</v>
      </c>
      <c r="I45" s="88">
        <f t="shared" si="5"/>
        <v>2900</v>
      </c>
      <c r="J45" s="89">
        <f t="shared" si="0"/>
        <v>3190.0000000000005</v>
      </c>
      <c r="K45" s="74"/>
    </row>
    <row r="46" spans="1:11" ht="169.5" customHeight="1" x14ac:dyDescent="0.35">
      <c r="A46" s="220"/>
      <c r="B46" s="227" t="s">
        <v>138</v>
      </c>
      <c r="C46" s="161" t="s">
        <v>207</v>
      </c>
      <c r="D46" s="83" t="s">
        <v>50</v>
      </c>
      <c r="E46" s="84" t="s">
        <v>184</v>
      </c>
      <c r="F46" s="85">
        <v>2</v>
      </c>
      <c r="G46" s="87">
        <v>4175</v>
      </c>
      <c r="H46" s="87">
        <f t="shared" si="4"/>
        <v>5010</v>
      </c>
      <c r="I46" s="88">
        <f t="shared" si="5"/>
        <v>4175</v>
      </c>
      <c r="J46" s="89">
        <f t="shared" si="0"/>
        <v>4592.5</v>
      </c>
      <c r="K46" s="74"/>
    </row>
    <row r="47" spans="1:11" ht="165.75" customHeight="1" thickBot="1" x14ac:dyDescent="0.4">
      <c r="A47" s="220"/>
      <c r="B47" s="227" t="s">
        <v>140</v>
      </c>
      <c r="C47" s="167" t="s">
        <v>207</v>
      </c>
      <c r="D47" s="158" t="s">
        <v>52</v>
      </c>
      <c r="E47" s="91" t="s">
        <v>186</v>
      </c>
      <c r="F47" s="92">
        <v>2</v>
      </c>
      <c r="G47" s="131">
        <v>4900</v>
      </c>
      <c r="H47" s="94">
        <f t="shared" si="4"/>
        <v>5880</v>
      </c>
      <c r="I47" s="95">
        <f t="shared" si="5"/>
        <v>4900</v>
      </c>
      <c r="J47" s="96">
        <f t="shared" si="0"/>
        <v>5390</v>
      </c>
      <c r="K47" s="74"/>
    </row>
    <row r="48" spans="1:11" ht="169.5" customHeight="1" x14ac:dyDescent="0.35">
      <c r="A48" s="220"/>
      <c r="B48" s="227" t="s">
        <v>149</v>
      </c>
      <c r="C48" s="168" t="s">
        <v>209</v>
      </c>
      <c r="D48" s="159" t="s">
        <v>53</v>
      </c>
      <c r="E48" s="132" t="s">
        <v>187</v>
      </c>
      <c r="F48" s="133">
        <v>2</v>
      </c>
      <c r="G48" s="134">
        <v>4930</v>
      </c>
      <c r="H48" s="135">
        <f t="shared" si="4"/>
        <v>5916</v>
      </c>
      <c r="I48" s="136">
        <f t="shared" si="5"/>
        <v>4930</v>
      </c>
      <c r="J48" s="137">
        <f t="shared" si="0"/>
        <v>5423</v>
      </c>
      <c r="K48" s="74"/>
    </row>
    <row r="49" spans="1:11" ht="169.5" customHeight="1" x14ac:dyDescent="0.35">
      <c r="A49" s="220"/>
      <c r="B49" s="227" t="s">
        <v>126</v>
      </c>
      <c r="C49" s="168" t="s">
        <v>209</v>
      </c>
      <c r="D49" s="160" t="s">
        <v>98</v>
      </c>
      <c r="E49" s="138" t="s">
        <v>190</v>
      </c>
      <c r="F49" s="139">
        <v>2</v>
      </c>
      <c r="G49" s="140">
        <v>6100</v>
      </c>
      <c r="H49" s="141">
        <f>G49*1.2</f>
        <v>7320</v>
      </c>
      <c r="I49" s="88">
        <f t="shared" si="5"/>
        <v>6100</v>
      </c>
      <c r="J49" s="142">
        <f>G49*1.1</f>
        <v>6710.0000000000009</v>
      </c>
      <c r="K49" s="74"/>
    </row>
    <row r="50" spans="1:11" ht="169.5" customHeight="1" x14ac:dyDescent="0.35">
      <c r="A50" s="220"/>
      <c r="B50" s="227" t="s">
        <v>85</v>
      </c>
      <c r="C50" s="168" t="s">
        <v>209</v>
      </c>
      <c r="D50" s="160" t="s">
        <v>54</v>
      </c>
      <c r="E50" s="138" t="s">
        <v>192</v>
      </c>
      <c r="F50" s="139">
        <v>1</v>
      </c>
      <c r="G50" s="140">
        <v>7730</v>
      </c>
      <c r="H50" s="141">
        <f t="shared" si="4"/>
        <v>9276</v>
      </c>
      <c r="I50" s="88">
        <f t="shared" si="5"/>
        <v>7730</v>
      </c>
      <c r="J50" s="142">
        <f t="shared" si="0"/>
        <v>8503</v>
      </c>
      <c r="K50" s="74"/>
    </row>
    <row r="51" spans="1:11" ht="169.5" customHeight="1" x14ac:dyDescent="0.35">
      <c r="A51" s="220"/>
      <c r="B51" s="227" t="s">
        <v>86</v>
      </c>
      <c r="C51" s="168" t="s">
        <v>209</v>
      </c>
      <c r="D51" s="160" t="s">
        <v>55</v>
      </c>
      <c r="E51" s="138" t="s">
        <v>194</v>
      </c>
      <c r="F51" s="139">
        <v>1</v>
      </c>
      <c r="G51" s="140">
        <v>9110</v>
      </c>
      <c r="H51" s="141">
        <f t="shared" si="4"/>
        <v>10932</v>
      </c>
      <c r="I51" s="88">
        <f t="shared" si="5"/>
        <v>9110</v>
      </c>
      <c r="J51" s="142">
        <f t="shared" si="0"/>
        <v>10021</v>
      </c>
      <c r="K51" s="74"/>
    </row>
    <row r="52" spans="1:11" ht="169.5" customHeight="1" x14ac:dyDescent="0.35">
      <c r="A52" s="220"/>
      <c r="B52" s="227" t="s">
        <v>127</v>
      </c>
      <c r="C52" s="168" t="s">
        <v>209</v>
      </c>
      <c r="D52" s="160" t="s">
        <v>97</v>
      </c>
      <c r="E52" s="138" t="s">
        <v>196</v>
      </c>
      <c r="F52" s="139">
        <v>1</v>
      </c>
      <c r="G52" s="140">
        <v>11400</v>
      </c>
      <c r="H52" s="141">
        <f>G52*1.2</f>
        <v>13680</v>
      </c>
      <c r="I52" s="88">
        <f t="shared" si="5"/>
        <v>11400</v>
      </c>
      <c r="J52" s="142">
        <f>G52*1.1</f>
        <v>12540.000000000002</v>
      </c>
      <c r="K52" s="74"/>
    </row>
    <row r="53" spans="1:11" ht="169.5" customHeight="1" x14ac:dyDescent="0.35">
      <c r="A53" s="220"/>
      <c r="B53" s="239" t="s">
        <v>153</v>
      </c>
      <c r="C53" s="168" t="s">
        <v>209</v>
      </c>
      <c r="D53" s="160" t="s">
        <v>56</v>
      </c>
      <c r="E53" s="138" t="s">
        <v>198</v>
      </c>
      <c r="F53" s="139">
        <v>2</v>
      </c>
      <c r="G53" s="140">
        <v>15460</v>
      </c>
      <c r="H53" s="141">
        <f t="shared" si="4"/>
        <v>18552</v>
      </c>
      <c r="I53" s="88">
        <f t="shared" si="5"/>
        <v>15460</v>
      </c>
      <c r="J53" s="142">
        <f t="shared" si="0"/>
        <v>17006</v>
      </c>
      <c r="K53" s="74"/>
    </row>
    <row r="54" spans="1:11" ht="169.5" customHeight="1" thickBot="1" x14ac:dyDescent="0.4">
      <c r="A54" s="225"/>
      <c r="B54" s="240" t="s">
        <v>155</v>
      </c>
      <c r="C54" s="241" t="s">
        <v>209</v>
      </c>
      <c r="D54" s="242" t="s">
        <v>57</v>
      </c>
      <c r="E54" s="143" t="s">
        <v>200</v>
      </c>
      <c r="F54" s="144">
        <v>2</v>
      </c>
      <c r="G54" s="145">
        <v>18220</v>
      </c>
      <c r="H54" s="146">
        <f t="shared" si="4"/>
        <v>21864</v>
      </c>
      <c r="I54" s="147">
        <f t="shared" si="5"/>
        <v>18220</v>
      </c>
      <c r="J54" s="148">
        <f t="shared" si="0"/>
        <v>20042</v>
      </c>
      <c r="K54" s="74"/>
    </row>
    <row r="55" spans="1:11" ht="36" customHeight="1" thickBot="1" x14ac:dyDescent="0.4">
      <c r="A55" s="178" t="s">
        <v>104</v>
      </c>
      <c r="B55" s="179"/>
      <c r="C55" s="179"/>
      <c r="D55" s="179"/>
      <c r="E55" s="179"/>
      <c r="F55" s="179"/>
      <c r="G55" s="179"/>
      <c r="H55" s="179"/>
      <c r="I55" s="179"/>
      <c r="J55" s="179"/>
      <c r="K55" s="74"/>
    </row>
    <row r="56" spans="1:11" ht="226.5" customHeight="1" x14ac:dyDescent="0.35">
      <c r="A56" s="69"/>
      <c r="B56" s="170" t="s">
        <v>81</v>
      </c>
      <c r="C56" s="161" t="s">
        <v>207</v>
      </c>
      <c r="D56" s="76" t="s">
        <v>37</v>
      </c>
      <c r="E56" s="77" t="s">
        <v>201</v>
      </c>
      <c r="F56" s="78">
        <v>24</v>
      </c>
      <c r="G56" s="79">
        <v>750</v>
      </c>
      <c r="H56" s="80">
        <f>G56*1.2</f>
        <v>900</v>
      </c>
      <c r="I56" s="81">
        <f t="shared" si="5"/>
        <v>750</v>
      </c>
      <c r="J56" s="82">
        <f>G56*1.1</f>
        <v>825.00000000000011</v>
      </c>
      <c r="K56" s="74"/>
    </row>
    <row r="57" spans="1:11" ht="185.25" customHeight="1" x14ac:dyDescent="0.35">
      <c r="A57" s="36"/>
      <c r="B57" s="170" t="s">
        <v>82</v>
      </c>
      <c r="C57" s="161" t="s">
        <v>207</v>
      </c>
      <c r="D57" s="83" t="s">
        <v>77</v>
      </c>
      <c r="E57" s="84" t="s">
        <v>202</v>
      </c>
      <c r="F57" s="85">
        <v>50</v>
      </c>
      <c r="G57" s="86">
        <v>950</v>
      </c>
      <c r="H57" s="87">
        <f>G57*1.2</f>
        <v>1140</v>
      </c>
      <c r="I57" s="88">
        <f t="shared" si="5"/>
        <v>950</v>
      </c>
      <c r="J57" s="89">
        <f>G57*1.1</f>
        <v>1045</v>
      </c>
      <c r="K57" s="74"/>
    </row>
    <row r="58" spans="1:11" ht="185.25" customHeight="1" thickBot="1" x14ac:dyDescent="0.4">
      <c r="A58" s="70"/>
      <c r="B58" s="243" t="s">
        <v>141</v>
      </c>
      <c r="C58" s="169" t="s">
        <v>207</v>
      </c>
      <c r="D58" s="149" t="s">
        <v>78</v>
      </c>
      <c r="E58" s="150" t="s">
        <v>203</v>
      </c>
      <c r="F58" s="151">
        <v>20</v>
      </c>
      <c r="G58" s="152">
        <v>1200</v>
      </c>
      <c r="H58" s="153">
        <f>G58*1.2</f>
        <v>1440</v>
      </c>
      <c r="I58" s="147">
        <f t="shared" si="5"/>
        <v>1200</v>
      </c>
      <c r="J58" s="154">
        <f>G58*1.1</f>
        <v>1320</v>
      </c>
      <c r="K58" s="74"/>
    </row>
    <row r="59" spans="1:11" s="31" customFormat="1" x14ac:dyDescent="0.35">
      <c r="B59" s="33"/>
      <c r="C59" s="33"/>
      <c r="D59" s="34"/>
      <c r="E59" s="32"/>
      <c r="F59" s="32"/>
      <c r="G59" s="35"/>
      <c r="H59" s="35"/>
      <c r="I59" s="35"/>
      <c r="J59" s="35"/>
      <c r="K59" s="72"/>
    </row>
    <row r="60" spans="1:11" s="31" customFormat="1" x14ac:dyDescent="0.35">
      <c r="B60" s="33"/>
      <c r="C60" s="33"/>
      <c r="D60" s="34"/>
      <c r="E60" s="32"/>
      <c r="F60" s="32"/>
      <c r="G60" s="35"/>
      <c r="H60" s="35"/>
      <c r="I60" s="35"/>
      <c r="J60" s="35"/>
      <c r="K60" s="72"/>
    </row>
    <row r="61" spans="1:11" s="31" customFormat="1" x14ac:dyDescent="0.35">
      <c r="B61" s="33"/>
      <c r="C61" s="33"/>
      <c r="D61" s="34"/>
      <c r="E61" s="32"/>
      <c r="F61" s="32"/>
      <c r="G61" s="35"/>
      <c r="H61" s="35"/>
      <c r="I61" s="35"/>
      <c r="J61" s="35"/>
      <c r="K61" s="72"/>
    </row>
    <row r="62" spans="1:11" s="31" customFormat="1" x14ac:dyDescent="0.35">
      <c r="B62" s="33"/>
      <c r="C62" s="33"/>
      <c r="D62" s="34"/>
      <c r="E62" s="32"/>
      <c r="F62" s="32"/>
      <c r="G62" s="35"/>
      <c r="H62" s="35"/>
      <c r="I62" s="35"/>
      <c r="J62" s="35"/>
      <c r="K62" s="72"/>
    </row>
    <row r="63" spans="1:11" s="31" customFormat="1" x14ac:dyDescent="0.35">
      <c r="B63" s="33"/>
      <c r="C63" s="33"/>
      <c r="D63" s="34"/>
      <c r="E63" s="32"/>
      <c r="F63" s="32"/>
      <c r="G63" s="35"/>
      <c r="H63" s="35"/>
      <c r="I63" s="35"/>
      <c r="J63" s="35"/>
      <c r="K63" s="72"/>
    </row>
    <row r="64" spans="1:11" s="31" customFormat="1" x14ac:dyDescent="0.35">
      <c r="B64" s="33"/>
      <c r="C64" s="33"/>
      <c r="D64" s="34"/>
      <c r="E64" s="32"/>
      <c r="F64" s="32"/>
      <c r="G64" s="35"/>
      <c r="H64" s="35"/>
      <c r="I64" s="35"/>
      <c r="J64" s="35"/>
      <c r="K64" s="72"/>
    </row>
    <row r="65" spans="2:11" s="31" customFormat="1" x14ac:dyDescent="0.35">
      <c r="B65" s="33"/>
      <c r="C65" s="33"/>
      <c r="D65" s="34"/>
      <c r="E65" s="32"/>
      <c r="F65" s="32"/>
      <c r="G65" s="35"/>
      <c r="H65" s="35"/>
      <c r="I65" s="35"/>
      <c r="J65" s="35"/>
      <c r="K65" s="72"/>
    </row>
    <row r="66" spans="2:11" s="31" customFormat="1" x14ac:dyDescent="0.35">
      <c r="B66" s="33"/>
      <c r="C66" s="33"/>
      <c r="D66" s="34"/>
      <c r="E66" s="32"/>
      <c r="F66" s="32"/>
      <c r="G66" s="35"/>
      <c r="H66" s="35"/>
      <c r="I66" s="35"/>
      <c r="J66" s="35"/>
      <c r="K66" s="72"/>
    </row>
    <row r="67" spans="2:11" s="31" customFormat="1" x14ac:dyDescent="0.35">
      <c r="B67" s="33"/>
      <c r="C67" s="33"/>
      <c r="D67" s="34"/>
      <c r="E67" s="32"/>
      <c r="F67" s="32"/>
      <c r="G67" s="35"/>
      <c r="H67" s="35"/>
      <c r="I67" s="35"/>
      <c r="J67" s="35"/>
      <c r="K67" s="72"/>
    </row>
    <row r="68" spans="2:11" s="31" customFormat="1" x14ac:dyDescent="0.35">
      <c r="B68" s="33"/>
      <c r="C68" s="33"/>
      <c r="D68" s="34"/>
      <c r="E68" s="32"/>
      <c r="F68" s="32"/>
      <c r="G68" s="35"/>
      <c r="H68" s="35"/>
      <c r="I68" s="35"/>
      <c r="J68" s="35"/>
      <c r="K68" s="72"/>
    </row>
    <row r="69" spans="2:11" s="31" customFormat="1" x14ac:dyDescent="0.35">
      <c r="B69" s="33"/>
      <c r="C69" s="33"/>
      <c r="D69" s="34"/>
      <c r="E69" s="32"/>
      <c r="F69" s="32"/>
      <c r="G69" s="35"/>
      <c r="H69" s="35"/>
      <c r="I69" s="35"/>
      <c r="J69" s="35"/>
      <c r="K69" s="72"/>
    </row>
    <row r="70" spans="2:11" s="31" customFormat="1" x14ac:dyDescent="0.35">
      <c r="B70" s="33"/>
      <c r="C70" s="33"/>
      <c r="D70" s="34"/>
      <c r="E70" s="32"/>
      <c r="F70" s="32"/>
      <c r="G70" s="35"/>
      <c r="H70" s="35"/>
      <c r="I70" s="35"/>
      <c r="J70" s="35"/>
      <c r="K70" s="72"/>
    </row>
    <row r="71" spans="2:11" s="31" customFormat="1" x14ac:dyDescent="0.35">
      <c r="B71" s="33"/>
      <c r="C71" s="33"/>
      <c r="D71" s="34"/>
      <c r="E71" s="32"/>
      <c r="F71" s="32"/>
      <c r="G71" s="35"/>
      <c r="H71" s="35"/>
      <c r="I71" s="35"/>
      <c r="J71" s="35"/>
      <c r="K71" s="72"/>
    </row>
    <row r="72" spans="2:11" s="31" customFormat="1" x14ac:dyDescent="0.35">
      <c r="B72" s="33"/>
      <c r="C72" s="33"/>
      <c r="D72" s="34"/>
      <c r="E72" s="32"/>
      <c r="F72" s="32"/>
      <c r="G72" s="35"/>
      <c r="H72" s="35"/>
      <c r="I72" s="35"/>
      <c r="J72" s="35"/>
      <c r="K72" s="72"/>
    </row>
    <row r="73" spans="2:11" s="31" customFormat="1" x14ac:dyDescent="0.35">
      <c r="B73" s="33"/>
      <c r="C73" s="33"/>
      <c r="D73" s="34"/>
      <c r="E73" s="32"/>
      <c r="F73" s="32"/>
      <c r="G73" s="35"/>
      <c r="H73" s="35"/>
      <c r="I73" s="35"/>
      <c r="J73" s="35"/>
      <c r="K73" s="72"/>
    </row>
    <row r="74" spans="2:11" s="31" customFormat="1" x14ac:dyDescent="0.35">
      <c r="B74" s="33"/>
      <c r="C74" s="33"/>
      <c r="D74" s="34"/>
      <c r="E74" s="32"/>
      <c r="F74" s="32"/>
      <c r="G74" s="35"/>
      <c r="H74" s="35"/>
      <c r="I74" s="35"/>
      <c r="J74" s="35"/>
      <c r="K74" s="72"/>
    </row>
    <row r="75" spans="2:11" s="31" customFormat="1" x14ac:dyDescent="0.35">
      <c r="B75" s="33"/>
      <c r="C75" s="33"/>
      <c r="D75" s="34"/>
      <c r="E75" s="32"/>
      <c r="F75" s="32"/>
      <c r="G75" s="35"/>
      <c r="H75" s="35"/>
      <c r="I75" s="35"/>
      <c r="J75" s="35"/>
      <c r="K75" s="72"/>
    </row>
    <row r="76" spans="2:11" s="31" customFormat="1" x14ac:dyDescent="0.35">
      <c r="B76" s="33"/>
      <c r="C76" s="33"/>
      <c r="D76" s="34"/>
      <c r="E76" s="32"/>
      <c r="F76" s="32"/>
      <c r="G76" s="35"/>
      <c r="H76" s="35"/>
      <c r="I76" s="35"/>
      <c r="J76" s="35"/>
      <c r="K76" s="72"/>
    </row>
    <row r="77" spans="2:11" s="31" customFormat="1" x14ac:dyDescent="0.35">
      <c r="B77" s="33"/>
      <c r="C77" s="33"/>
      <c r="D77" s="34"/>
      <c r="E77" s="32"/>
      <c r="F77" s="32"/>
      <c r="G77" s="35"/>
      <c r="H77" s="35"/>
      <c r="I77" s="35"/>
      <c r="J77" s="35"/>
      <c r="K77" s="72"/>
    </row>
    <row r="78" spans="2:11" s="31" customFormat="1" x14ac:dyDescent="0.35">
      <c r="B78" s="33"/>
      <c r="C78" s="33"/>
      <c r="D78" s="34"/>
      <c r="E78" s="32"/>
      <c r="F78" s="32"/>
      <c r="G78" s="35"/>
      <c r="H78" s="35"/>
      <c r="I78" s="35"/>
      <c r="J78" s="35"/>
      <c r="K78" s="72"/>
    </row>
    <row r="79" spans="2:11" s="31" customFormat="1" x14ac:dyDescent="0.35">
      <c r="B79" s="33"/>
      <c r="C79" s="33"/>
      <c r="D79" s="34"/>
      <c r="E79" s="32"/>
      <c r="F79" s="32"/>
      <c r="G79" s="35"/>
      <c r="H79" s="35"/>
      <c r="I79" s="35"/>
      <c r="J79" s="35"/>
      <c r="K79" s="72"/>
    </row>
    <row r="80" spans="2:11" s="31" customFormat="1" x14ac:dyDescent="0.35">
      <c r="B80" s="33"/>
      <c r="C80" s="33"/>
      <c r="D80" s="34"/>
      <c r="E80" s="32"/>
      <c r="F80" s="32"/>
      <c r="G80" s="35"/>
      <c r="H80" s="35"/>
      <c r="I80" s="35"/>
      <c r="J80" s="35"/>
      <c r="K80" s="72"/>
    </row>
    <row r="81" spans="2:11" s="31" customFormat="1" x14ac:dyDescent="0.35">
      <c r="B81" s="33"/>
      <c r="C81" s="33"/>
      <c r="D81" s="34"/>
      <c r="E81" s="32"/>
      <c r="F81" s="32"/>
      <c r="G81" s="35"/>
      <c r="H81" s="35"/>
      <c r="I81" s="35"/>
      <c r="J81" s="35"/>
      <c r="K81" s="72"/>
    </row>
    <row r="82" spans="2:11" s="31" customFormat="1" x14ac:dyDescent="0.35">
      <c r="B82" s="33"/>
      <c r="C82" s="33"/>
      <c r="D82" s="34"/>
      <c r="E82" s="32"/>
      <c r="F82" s="32"/>
      <c r="G82" s="35"/>
      <c r="H82" s="35"/>
      <c r="I82" s="35"/>
      <c r="J82" s="35"/>
      <c r="K82" s="72"/>
    </row>
    <row r="83" spans="2:11" s="31" customFormat="1" x14ac:dyDescent="0.35">
      <c r="B83" s="33"/>
      <c r="C83" s="33"/>
      <c r="D83" s="34"/>
      <c r="E83" s="32"/>
      <c r="F83" s="32"/>
      <c r="G83" s="35"/>
      <c r="H83" s="35"/>
      <c r="I83" s="35"/>
      <c r="J83" s="35"/>
      <c r="K83" s="72"/>
    </row>
    <row r="84" spans="2:11" s="31" customFormat="1" x14ac:dyDescent="0.35">
      <c r="B84" s="33"/>
      <c r="C84" s="33"/>
      <c r="D84" s="34"/>
      <c r="E84" s="32"/>
      <c r="F84" s="32"/>
      <c r="G84" s="35"/>
      <c r="H84" s="35"/>
      <c r="I84" s="35"/>
      <c r="J84" s="35"/>
      <c r="K84" s="72"/>
    </row>
    <row r="85" spans="2:11" s="31" customFormat="1" x14ac:dyDescent="0.35">
      <c r="B85" s="33"/>
      <c r="C85" s="33"/>
      <c r="D85" s="34"/>
      <c r="E85" s="32"/>
      <c r="F85" s="32"/>
      <c r="G85" s="35"/>
      <c r="H85" s="35"/>
      <c r="I85" s="35"/>
      <c r="J85" s="35"/>
      <c r="K85" s="72"/>
    </row>
    <row r="86" spans="2:11" s="31" customFormat="1" x14ac:dyDescent="0.35">
      <c r="B86" s="33"/>
      <c r="C86" s="33"/>
      <c r="D86" s="34"/>
      <c r="E86" s="32"/>
      <c r="F86" s="32"/>
      <c r="G86" s="35"/>
      <c r="H86" s="35"/>
      <c r="I86" s="35"/>
      <c r="J86" s="35"/>
      <c r="K86" s="72"/>
    </row>
    <row r="87" spans="2:11" s="31" customFormat="1" x14ac:dyDescent="0.35">
      <c r="B87" s="33"/>
      <c r="C87" s="33"/>
      <c r="D87" s="34"/>
      <c r="E87" s="32"/>
      <c r="F87" s="32"/>
      <c r="G87" s="35"/>
      <c r="H87" s="35"/>
      <c r="I87" s="35"/>
      <c r="J87" s="35"/>
      <c r="K87" s="72"/>
    </row>
    <row r="88" spans="2:11" s="31" customFormat="1" x14ac:dyDescent="0.35">
      <c r="B88" s="33"/>
      <c r="C88" s="33"/>
      <c r="D88" s="34"/>
      <c r="E88" s="32"/>
      <c r="F88" s="32"/>
      <c r="G88" s="35"/>
      <c r="H88" s="35"/>
      <c r="I88" s="35"/>
      <c r="J88" s="35"/>
      <c r="K88" s="72"/>
    </row>
    <row r="89" spans="2:11" s="31" customFormat="1" x14ac:dyDescent="0.35">
      <c r="B89" s="33"/>
      <c r="C89" s="33"/>
      <c r="D89" s="34"/>
      <c r="E89" s="32"/>
      <c r="F89" s="32"/>
      <c r="G89" s="35"/>
      <c r="H89" s="35"/>
      <c r="I89" s="35"/>
      <c r="J89" s="35"/>
      <c r="K89" s="72"/>
    </row>
    <row r="90" spans="2:11" s="31" customFormat="1" x14ac:dyDescent="0.35">
      <c r="B90" s="33"/>
      <c r="C90" s="33"/>
      <c r="D90" s="34"/>
      <c r="E90" s="32"/>
      <c r="F90" s="32"/>
      <c r="G90" s="35"/>
      <c r="H90" s="35"/>
      <c r="I90" s="35"/>
      <c r="J90" s="35"/>
      <c r="K90" s="72"/>
    </row>
    <row r="91" spans="2:11" s="31" customFormat="1" x14ac:dyDescent="0.35">
      <c r="B91" s="33"/>
      <c r="C91" s="33"/>
      <c r="D91" s="34"/>
      <c r="E91" s="32"/>
      <c r="F91" s="32"/>
      <c r="G91" s="35"/>
      <c r="H91" s="35"/>
      <c r="I91" s="35"/>
      <c r="J91" s="35"/>
      <c r="K91" s="72"/>
    </row>
    <row r="92" spans="2:11" s="31" customFormat="1" x14ac:dyDescent="0.35">
      <c r="B92" s="33"/>
      <c r="C92" s="33"/>
      <c r="D92" s="34"/>
      <c r="E92" s="32"/>
      <c r="F92" s="32"/>
      <c r="G92" s="35"/>
      <c r="H92" s="35"/>
      <c r="I92" s="35"/>
      <c r="J92" s="35"/>
      <c r="K92" s="72"/>
    </row>
    <row r="93" spans="2:11" s="31" customFormat="1" x14ac:dyDescent="0.35">
      <c r="B93" s="33"/>
      <c r="C93" s="33"/>
      <c r="D93" s="34"/>
      <c r="E93" s="32"/>
      <c r="F93" s="32"/>
      <c r="G93" s="35"/>
      <c r="H93" s="35"/>
      <c r="I93" s="35"/>
      <c r="J93" s="35"/>
      <c r="K93" s="72"/>
    </row>
    <row r="94" spans="2:11" s="31" customFormat="1" x14ac:dyDescent="0.35">
      <c r="B94" s="33"/>
      <c r="C94" s="33"/>
      <c r="D94" s="34"/>
      <c r="E94" s="32"/>
      <c r="F94" s="32"/>
      <c r="G94" s="35"/>
      <c r="H94" s="35"/>
      <c r="I94" s="35"/>
      <c r="J94" s="35"/>
      <c r="K94" s="72"/>
    </row>
    <row r="95" spans="2:11" s="31" customFormat="1" x14ac:dyDescent="0.35">
      <c r="B95" s="33"/>
      <c r="C95" s="33"/>
      <c r="D95" s="34"/>
      <c r="E95" s="32"/>
      <c r="F95" s="32"/>
      <c r="G95" s="35"/>
      <c r="H95" s="35"/>
      <c r="I95" s="35"/>
      <c r="J95" s="35"/>
      <c r="K95" s="72"/>
    </row>
    <row r="96" spans="2:11" s="31" customFormat="1" x14ac:dyDescent="0.35">
      <c r="B96" s="33"/>
      <c r="C96" s="33"/>
      <c r="D96" s="34"/>
      <c r="E96" s="32"/>
      <c r="F96" s="32"/>
      <c r="G96" s="35"/>
      <c r="H96" s="35"/>
      <c r="I96" s="35"/>
      <c r="J96" s="35"/>
      <c r="K96" s="72"/>
    </row>
    <row r="97" spans="2:11" s="31" customFormat="1" x14ac:dyDescent="0.35">
      <c r="B97" s="33"/>
      <c r="C97" s="33"/>
      <c r="D97" s="34"/>
      <c r="E97" s="32"/>
      <c r="F97" s="32"/>
      <c r="G97" s="35"/>
      <c r="H97" s="35"/>
      <c r="I97" s="35"/>
      <c r="J97" s="35"/>
      <c r="K97" s="72"/>
    </row>
    <row r="98" spans="2:11" s="31" customFormat="1" x14ac:dyDescent="0.35">
      <c r="B98" s="33"/>
      <c r="C98" s="33"/>
      <c r="D98" s="34"/>
      <c r="E98" s="32"/>
      <c r="F98" s="32"/>
      <c r="G98" s="35"/>
      <c r="H98" s="35"/>
      <c r="I98" s="35"/>
      <c r="J98" s="35"/>
      <c r="K98" s="72"/>
    </row>
    <row r="99" spans="2:11" s="31" customFormat="1" x14ac:dyDescent="0.35">
      <c r="B99" s="33"/>
      <c r="C99" s="33"/>
      <c r="D99" s="34"/>
      <c r="E99" s="32"/>
      <c r="F99" s="32"/>
      <c r="G99" s="35"/>
      <c r="H99" s="35"/>
      <c r="I99" s="35"/>
      <c r="J99" s="35"/>
      <c r="K99" s="72"/>
    </row>
    <row r="100" spans="2:11" s="31" customFormat="1" x14ac:dyDescent="0.35">
      <c r="B100" s="33"/>
      <c r="C100" s="33"/>
      <c r="D100" s="34"/>
      <c r="E100" s="32"/>
      <c r="F100" s="32"/>
      <c r="G100" s="35"/>
      <c r="H100" s="35"/>
      <c r="I100" s="35"/>
      <c r="J100" s="35"/>
      <c r="K100" s="72"/>
    </row>
    <row r="101" spans="2:11" s="31" customFormat="1" x14ac:dyDescent="0.35">
      <c r="B101" s="33"/>
      <c r="C101" s="33"/>
      <c r="D101" s="34"/>
      <c r="E101" s="32"/>
      <c r="F101" s="32"/>
      <c r="G101" s="35"/>
      <c r="H101" s="35"/>
      <c r="I101" s="35"/>
      <c r="J101" s="35"/>
      <c r="K101" s="72"/>
    </row>
    <row r="102" spans="2:11" s="31" customFormat="1" x14ac:dyDescent="0.35">
      <c r="B102" s="33"/>
      <c r="C102" s="33"/>
      <c r="D102" s="34"/>
      <c r="E102" s="32"/>
      <c r="F102" s="32"/>
      <c r="G102" s="35"/>
      <c r="H102" s="35"/>
      <c r="I102" s="35"/>
      <c r="J102" s="35"/>
      <c r="K102" s="72"/>
    </row>
    <row r="103" spans="2:11" s="31" customFormat="1" x14ac:dyDescent="0.35">
      <c r="B103" s="33"/>
      <c r="C103" s="33"/>
      <c r="D103" s="34"/>
      <c r="E103" s="32"/>
      <c r="F103" s="32"/>
      <c r="G103" s="35"/>
      <c r="H103" s="35"/>
      <c r="I103" s="35"/>
      <c r="J103" s="35"/>
      <c r="K103" s="72"/>
    </row>
    <row r="104" spans="2:11" s="31" customFormat="1" x14ac:dyDescent="0.35">
      <c r="B104" s="33"/>
      <c r="C104" s="33"/>
      <c r="D104" s="34"/>
      <c r="E104" s="32"/>
      <c r="F104" s="32"/>
      <c r="G104" s="35"/>
      <c r="H104" s="35"/>
      <c r="I104" s="35"/>
      <c r="J104" s="35"/>
      <c r="K104" s="72"/>
    </row>
    <row r="105" spans="2:11" s="31" customFormat="1" x14ac:dyDescent="0.35">
      <c r="B105" s="33"/>
      <c r="C105" s="33"/>
      <c r="D105" s="34"/>
      <c r="E105" s="32"/>
      <c r="F105" s="32"/>
      <c r="G105" s="35"/>
      <c r="H105" s="35"/>
      <c r="I105" s="35"/>
      <c r="J105" s="35"/>
      <c r="K105" s="72"/>
    </row>
    <row r="106" spans="2:11" s="31" customFormat="1" x14ac:dyDescent="0.35">
      <c r="B106" s="33"/>
      <c r="C106" s="33"/>
      <c r="D106" s="34"/>
      <c r="E106" s="32"/>
      <c r="F106" s="32"/>
      <c r="G106" s="35"/>
      <c r="H106" s="35"/>
      <c r="I106" s="35"/>
      <c r="J106" s="35"/>
      <c r="K106" s="72"/>
    </row>
    <row r="107" spans="2:11" s="31" customFormat="1" x14ac:dyDescent="0.35">
      <c r="B107" s="33"/>
      <c r="C107" s="33"/>
      <c r="D107" s="34"/>
      <c r="E107" s="32"/>
      <c r="F107" s="32"/>
      <c r="G107" s="35"/>
      <c r="H107" s="35"/>
      <c r="I107" s="35"/>
      <c r="J107" s="35"/>
      <c r="K107" s="72"/>
    </row>
    <row r="108" spans="2:11" s="31" customFormat="1" x14ac:dyDescent="0.35">
      <c r="B108" s="33"/>
      <c r="C108" s="33"/>
      <c r="D108" s="34"/>
      <c r="E108" s="32"/>
      <c r="F108" s="32"/>
      <c r="G108" s="35"/>
      <c r="H108" s="35"/>
      <c r="I108" s="35"/>
      <c r="J108" s="35"/>
      <c r="K108" s="72"/>
    </row>
    <row r="109" spans="2:11" s="31" customFormat="1" x14ac:dyDescent="0.35">
      <c r="B109" s="33"/>
      <c r="C109" s="33"/>
      <c r="D109" s="34"/>
      <c r="E109" s="32"/>
      <c r="F109" s="32"/>
      <c r="G109" s="35"/>
      <c r="H109" s="35"/>
      <c r="I109" s="35"/>
      <c r="J109" s="35"/>
      <c r="K109" s="72"/>
    </row>
    <row r="110" spans="2:11" s="31" customFormat="1" x14ac:dyDescent="0.35">
      <c r="B110" s="33"/>
      <c r="C110" s="33"/>
      <c r="D110" s="34"/>
      <c r="E110" s="32"/>
      <c r="F110" s="32"/>
      <c r="G110" s="35"/>
      <c r="H110" s="35"/>
      <c r="I110" s="35"/>
      <c r="J110" s="35"/>
      <c r="K110" s="72"/>
    </row>
    <row r="111" spans="2:11" s="31" customFormat="1" x14ac:dyDescent="0.35">
      <c r="B111" s="33"/>
      <c r="C111" s="33"/>
      <c r="D111" s="34"/>
      <c r="E111" s="32"/>
      <c r="F111" s="32"/>
      <c r="G111" s="35"/>
      <c r="H111" s="35"/>
      <c r="I111" s="35"/>
      <c r="J111" s="35"/>
      <c r="K111" s="72"/>
    </row>
    <row r="112" spans="2:11" s="31" customFormat="1" x14ac:dyDescent="0.35">
      <c r="B112" s="33"/>
      <c r="C112" s="33"/>
      <c r="D112" s="34"/>
      <c r="E112" s="32"/>
      <c r="F112" s="32"/>
      <c r="G112" s="35"/>
      <c r="H112" s="35"/>
      <c r="I112" s="35"/>
      <c r="J112" s="35"/>
      <c r="K112" s="72"/>
    </row>
    <row r="113" spans="2:11" s="31" customFormat="1" x14ac:dyDescent="0.35">
      <c r="B113" s="33"/>
      <c r="C113" s="33"/>
      <c r="D113" s="34"/>
      <c r="E113" s="32"/>
      <c r="F113" s="32"/>
      <c r="G113" s="35"/>
      <c r="H113" s="35"/>
      <c r="I113" s="35"/>
      <c r="J113" s="35"/>
      <c r="K113" s="72"/>
    </row>
    <row r="114" spans="2:11" s="31" customFormat="1" x14ac:dyDescent="0.35">
      <c r="B114" s="33"/>
      <c r="C114" s="33"/>
      <c r="D114" s="34"/>
      <c r="E114" s="32"/>
      <c r="F114" s="32"/>
      <c r="G114" s="35"/>
      <c r="H114" s="35"/>
      <c r="I114" s="35"/>
      <c r="J114" s="35"/>
      <c r="K114" s="72"/>
    </row>
    <row r="115" spans="2:11" s="31" customFormat="1" x14ac:dyDescent="0.35">
      <c r="B115" s="33"/>
      <c r="C115" s="33"/>
      <c r="D115" s="34"/>
      <c r="E115" s="32"/>
      <c r="F115" s="32"/>
      <c r="G115" s="35"/>
      <c r="H115" s="35"/>
      <c r="I115" s="35"/>
      <c r="J115" s="35"/>
      <c r="K115" s="72"/>
    </row>
    <row r="116" spans="2:11" s="31" customFormat="1" x14ac:dyDescent="0.35">
      <c r="B116" s="33"/>
      <c r="C116" s="33"/>
      <c r="D116" s="34"/>
      <c r="E116" s="32"/>
      <c r="F116" s="32"/>
      <c r="G116" s="35"/>
      <c r="H116" s="35"/>
      <c r="I116" s="35"/>
      <c r="J116" s="35"/>
      <c r="K116" s="72"/>
    </row>
    <row r="117" spans="2:11" s="31" customFormat="1" x14ac:dyDescent="0.35">
      <c r="B117" s="33"/>
      <c r="C117" s="33"/>
      <c r="D117" s="34"/>
      <c r="E117" s="32"/>
      <c r="F117" s="32"/>
      <c r="G117" s="35"/>
      <c r="H117" s="35"/>
      <c r="I117" s="35"/>
      <c r="J117" s="35"/>
      <c r="K117" s="72"/>
    </row>
    <row r="118" spans="2:11" s="31" customFormat="1" x14ac:dyDescent="0.35">
      <c r="B118" s="33"/>
      <c r="C118" s="33"/>
      <c r="D118" s="34"/>
      <c r="E118" s="32"/>
      <c r="F118" s="32"/>
      <c r="G118" s="35"/>
      <c r="H118" s="35"/>
      <c r="I118" s="35"/>
      <c r="J118" s="35"/>
      <c r="K118" s="72"/>
    </row>
    <row r="119" spans="2:11" s="31" customFormat="1" x14ac:dyDescent="0.35">
      <c r="B119" s="33"/>
      <c r="C119" s="33"/>
      <c r="D119" s="34"/>
      <c r="E119" s="32"/>
      <c r="F119" s="32"/>
      <c r="G119" s="35"/>
      <c r="H119" s="35"/>
      <c r="I119" s="35"/>
      <c r="J119" s="35"/>
      <c r="K119" s="72"/>
    </row>
    <row r="120" spans="2:11" s="31" customFormat="1" x14ac:dyDescent="0.35">
      <c r="B120" s="33"/>
      <c r="C120" s="33"/>
      <c r="D120" s="34"/>
      <c r="E120" s="32"/>
      <c r="F120" s="32"/>
      <c r="G120" s="35"/>
      <c r="H120" s="35"/>
      <c r="I120" s="35"/>
      <c r="J120" s="35"/>
      <c r="K120" s="72"/>
    </row>
    <row r="121" spans="2:11" s="31" customFormat="1" x14ac:dyDescent="0.35">
      <c r="B121" s="33"/>
      <c r="C121" s="33"/>
      <c r="D121" s="34"/>
      <c r="E121" s="32"/>
      <c r="F121" s="32"/>
      <c r="G121" s="35"/>
      <c r="H121" s="35"/>
      <c r="I121" s="35"/>
      <c r="J121" s="35"/>
      <c r="K121" s="72"/>
    </row>
    <row r="122" spans="2:11" s="31" customFormat="1" x14ac:dyDescent="0.35">
      <c r="B122" s="33"/>
      <c r="C122" s="33"/>
      <c r="D122" s="34"/>
      <c r="E122" s="32"/>
      <c r="F122" s="32"/>
      <c r="G122" s="35"/>
      <c r="H122" s="35"/>
      <c r="I122" s="35"/>
      <c r="J122" s="35"/>
      <c r="K122" s="72"/>
    </row>
    <row r="123" spans="2:11" s="31" customFormat="1" x14ac:dyDescent="0.35">
      <c r="B123" s="33"/>
      <c r="C123" s="33"/>
      <c r="D123" s="34"/>
      <c r="E123" s="32"/>
      <c r="F123" s="32"/>
      <c r="G123" s="35"/>
      <c r="H123" s="35"/>
      <c r="I123" s="35"/>
      <c r="J123" s="35"/>
      <c r="K123" s="72"/>
    </row>
    <row r="124" spans="2:11" s="31" customFormat="1" x14ac:dyDescent="0.35">
      <c r="B124" s="33"/>
      <c r="C124" s="33"/>
      <c r="D124" s="34"/>
      <c r="E124" s="32"/>
      <c r="F124" s="32"/>
      <c r="G124" s="35"/>
      <c r="H124" s="35"/>
      <c r="I124" s="35"/>
      <c r="J124" s="35"/>
      <c r="K124" s="72"/>
    </row>
    <row r="125" spans="2:11" s="31" customFormat="1" x14ac:dyDescent="0.35">
      <c r="B125" s="33"/>
      <c r="C125" s="33"/>
      <c r="D125" s="34"/>
      <c r="E125" s="32"/>
      <c r="F125" s="32"/>
      <c r="G125" s="35"/>
      <c r="H125" s="35"/>
      <c r="I125" s="35"/>
      <c r="J125" s="35"/>
      <c r="K125" s="72"/>
    </row>
    <row r="126" spans="2:11" s="31" customFormat="1" x14ac:dyDescent="0.35">
      <c r="B126" s="33"/>
      <c r="C126" s="33"/>
      <c r="D126" s="34"/>
      <c r="E126" s="32"/>
      <c r="F126" s="32"/>
      <c r="G126" s="35"/>
      <c r="H126" s="35"/>
      <c r="I126" s="35"/>
      <c r="J126" s="35"/>
      <c r="K126" s="72"/>
    </row>
    <row r="127" spans="2:11" s="31" customFormat="1" x14ac:dyDescent="0.35">
      <c r="B127" s="33"/>
      <c r="C127" s="33"/>
      <c r="D127" s="34"/>
      <c r="E127" s="32"/>
      <c r="F127" s="32"/>
      <c r="G127" s="35"/>
      <c r="H127" s="35"/>
      <c r="I127" s="35"/>
      <c r="J127" s="35"/>
      <c r="K127" s="72"/>
    </row>
    <row r="128" spans="2:11" s="31" customFormat="1" x14ac:dyDescent="0.35">
      <c r="B128" s="33"/>
      <c r="C128" s="33"/>
      <c r="D128" s="34"/>
      <c r="E128" s="32"/>
      <c r="F128" s="32"/>
      <c r="G128" s="35"/>
      <c r="H128" s="35"/>
      <c r="I128" s="35"/>
      <c r="J128" s="35"/>
      <c r="K128" s="72"/>
    </row>
    <row r="129" spans="2:11" s="31" customFormat="1" x14ac:dyDescent="0.35">
      <c r="B129" s="33"/>
      <c r="C129" s="33"/>
      <c r="D129" s="34"/>
      <c r="E129" s="32"/>
      <c r="F129" s="32"/>
      <c r="G129" s="35"/>
      <c r="H129" s="35"/>
      <c r="I129" s="35"/>
      <c r="J129" s="35"/>
      <c r="K129" s="72"/>
    </row>
    <row r="130" spans="2:11" s="31" customFormat="1" x14ac:dyDescent="0.35">
      <c r="B130" s="33"/>
      <c r="C130" s="33"/>
      <c r="D130" s="34"/>
      <c r="E130" s="32"/>
      <c r="F130" s="32"/>
      <c r="G130" s="35"/>
      <c r="H130" s="35"/>
      <c r="I130" s="35"/>
      <c r="J130" s="35"/>
      <c r="K130" s="72"/>
    </row>
    <row r="131" spans="2:11" s="31" customFormat="1" x14ac:dyDescent="0.35">
      <c r="B131" s="33"/>
      <c r="C131" s="33"/>
      <c r="D131" s="34"/>
      <c r="E131" s="32"/>
      <c r="F131" s="32"/>
      <c r="G131" s="35"/>
      <c r="H131" s="35"/>
      <c r="I131" s="35"/>
      <c r="J131" s="35"/>
      <c r="K131" s="72"/>
    </row>
    <row r="132" spans="2:11" s="31" customFormat="1" x14ac:dyDescent="0.35">
      <c r="B132" s="33"/>
      <c r="C132" s="33"/>
      <c r="D132" s="34"/>
      <c r="E132" s="32"/>
      <c r="F132" s="32"/>
      <c r="G132" s="35"/>
      <c r="H132" s="35"/>
      <c r="I132" s="35"/>
      <c r="J132" s="35"/>
      <c r="K132" s="72"/>
    </row>
    <row r="133" spans="2:11" s="31" customFormat="1" x14ac:dyDescent="0.35">
      <c r="B133" s="33"/>
      <c r="C133" s="33"/>
      <c r="D133" s="34"/>
      <c r="E133" s="32"/>
      <c r="F133" s="32"/>
      <c r="G133" s="35"/>
      <c r="H133" s="35"/>
      <c r="I133" s="35"/>
      <c r="J133" s="35"/>
      <c r="K133" s="72"/>
    </row>
    <row r="134" spans="2:11" s="31" customFormat="1" x14ac:dyDescent="0.35">
      <c r="B134" s="33"/>
      <c r="C134" s="33"/>
      <c r="D134" s="34"/>
      <c r="E134" s="32"/>
      <c r="F134" s="32"/>
      <c r="G134" s="35"/>
      <c r="H134" s="35"/>
      <c r="I134" s="35"/>
      <c r="J134" s="35"/>
      <c r="K134" s="72"/>
    </row>
    <row r="135" spans="2:11" s="31" customFormat="1" x14ac:dyDescent="0.35">
      <c r="B135" s="33"/>
      <c r="C135" s="33"/>
      <c r="D135" s="34"/>
      <c r="E135" s="32"/>
      <c r="F135" s="32"/>
      <c r="G135" s="35"/>
      <c r="H135" s="35"/>
      <c r="I135" s="35"/>
      <c r="J135" s="35"/>
      <c r="K135" s="72"/>
    </row>
    <row r="136" spans="2:11" s="31" customFormat="1" x14ac:dyDescent="0.35">
      <c r="B136" s="33"/>
      <c r="C136" s="33"/>
      <c r="D136" s="34"/>
      <c r="E136" s="32"/>
      <c r="F136" s="32"/>
      <c r="G136" s="35"/>
      <c r="H136" s="35"/>
      <c r="I136" s="35"/>
      <c r="J136" s="35"/>
      <c r="K136" s="72"/>
    </row>
    <row r="137" spans="2:11" s="31" customFormat="1" x14ac:dyDescent="0.35">
      <c r="B137" s="33"/>
      <c r="C137" s="33"/>
      <c r="D137" s="34"/>
      <c r="E137" s="32"/>
      <c r="F137" s="32"/>
      <c r="G137" s="35"/>
      <c r="H137" s="35"/>
      <c r="I137" s="35"/>
      <c r="J137" s="35"/>
      <c r="K137" s="72"/>
    </row>
    <row r="138" spans="2:11" s="31" customFormat="1" x14ac:dyDescent="0.35">
      <c r="B138" s="33"/>
      <c r="C138" s="33"/>
      <c r="D138" s="34"/>
      <c r="E138" s="32"/>
      <c r="F138" s="32"/>
      <c r="G138" s="35"/>
      <c r="H138" s="35"/>
      <c r="I138" s="35"/>
      <c r="J138" s="35"/>
      <c r="K138" s="72"/>
    </row>
    <row r="139" spans="2:11" s="31" customFormat="1" x14ac:dyDescent="0.35">
      <c r="B139" s="33"/>
      <c r="C139" s="33"/>
      <c r="D139" s="34"/>
      <c r="E139" s="32"/>
      <c r="F139" s="32"/>
      <c r="G139" s="35"/>
      <c r="H139" s="35"/>
      <c r="I139" s="35"/>
      <c r="J139" s="35"/>
      <c r="K139" s="72"/>
    </row>
    <row r="140" spans="2:11" s="31" customFormat="1" x14ac:dyDescent="0.35">
      <c r="B140" s="33"/>
      <c r="C140" s="33"/>
      <c r="D140" s="34"/>
      <c r="E140" s="32"/>
      <c r="F140" s="32"/>
      <c r="G140" s="35"/>
      <c r="H140" s="35"/>
      <c r="I140" s="35"/>
      <c r="J140" s="35"/>
      <c r="K140" s="72"/>
    </row>
    <row r="141" spans="2:11" s="31" customFormat="1" x14ac:dyDescent="0.35">
      <c r="B141" s="33"/>
      <c r="C141" s="33"/>
      <c r="D141" s="34"/>
      <c r="E141" s="32"/>
      <c r="F141" s="32"/>
      <c r="G141" s="35"/>
      <c r="H141" s="35"/>
      <c r="I141" s="35"/>
      <c r="J141" s="35"/>
      <c r="K141" s="72"/>
    </row>
    <row r="142" spans="2:11" s="31" customFormat="1" x14ac:dyDescent="0.35">
      <c r="B142" s="33"/>
      <c r="C142" s="33"/>
      <c r="D142" s="34"/>
      <c r="E142" s="32"/>
      <c r="F142" s="32"/>
      <c r="G142" s="35"/>
      <c r="H142" s="35"/>
      <c r="I142" s="35"/>
      <c r="J142" s="35"/>
      <c r="K142" s="72"/>
    </row>
    <row r="143" spans="2:11" s="31" customFormat="1" x14ac:dyDescent="0.35">
      <c r="B143" s="33"/>
      <c r="C143" s="33"/>
      <c r="D143" s="34"/>
      <c r="E143" s="32"/>
      <c r="F143" s="32"/>
      <c r="G143" s="35"/>
      <c r="H143" s="35"/>
      <c r="I143" s="35"/>
      <c r="J143" s="35"/>
      <c r="K143" s="72"/>
    </row>
    <row r="144" spans="2:11" s="31" customFormat="1" x14ac:dyDescent="0.35">
      <c r="B144" s="33"/>
      <c r="C144" s="33"/>
      <c r="D144" s="34"/>
      <c r="E144" s="32"/>
      <c r="F144" s="32"/>
      <c r="G144" s="35"/>
      <c r="H144" s="35"/>
      <c r="I144" s="35"/>
      <c r="J144" s="35"/>
      <c r="K144" s="72"/>
    </row>
    <row r="145" spans="2:11" s="31" customFormat="1" x14ac:dyDescent="0.35">
      <c r="B145" s="33"/>
      <c r="C145" s="33"/>
      <c r="D145" s="34"/>
      <c r="E145" s="32"/>
      <c r="F145" s="32"/>
      <c r="G145" s="35"/>
      <c r="H145" s="35"/>
      <c r="I145" s="35"/>
      <c r="J145" s="35"/>
      <c r="K145" s="72"/>
    </row>
    <row r="146" spans="2:11" s="31" customFormat="1" x14ac:dyDescent="0.35">
      <c r="B146" s="33"/>
      <c r="C146" s="33"/>
      <c r="D146" s="34"/>
      <c r="E146" s="32"/>
      <c r="F146" s="32"/>
      <c r="G146" s="35"/>
      <c r="H146" s="35"/>
      <c r="I146" s="35"/>
      <c r="J146" s="35"/>
      <c r="K146" s="72"/>
    </row>
    <row r="147" spans="2:11" s="31" customFormat="1" x14ac:dyDescent="0.35">
      <c r="B147" s="33"/>
      <c r="C147" s="33"/>
      <c r="D147" s="34"/>
      <c r="E147" s="32"/>
      <c r="F147" s="32"/>
      <c r="G147" s="35"/>
      <c r="H147" s="35"/>
      <c r="I147" s="35"/>
      <c r="J147" s="35"/>
      <c r="K147" s="72"/>
    </row>
    <row r="148" spans="2:11" s="31" customFormat="1" x14ac:dyDescent="0.35">
      <c r="B148" s="33"/>
      <c r="C148" s="33"/>
      <c r="D148" s="34"/>
      <c r="E148" s="32"/>
      <c r="F148" s="32"/>
      <c r="G148" s="35"/>
      <c r="H148" s="35"/>
      <c r="I148" s="35"/>
      <c r="J148" s="35"/>
      <c r="K148" s="72"/>
    </row>
    <row r="149" spans="2:11" s="31" customFormat="1" x14ac:dyDescent="0.35">
      <c r="B149" s="33"/>
      <c r="C149" s="33"/>
      <c r="D149" s="34"/>
      <c r="E149" s="32"/>
      <c r="F149" s="32"/>
      <c r="G149" s="35"/>
      <c r="H149" s="35"/>
      <c r="I149" s="35"/>
      <c r="J149" s="35"/>
      <c r="K149" s="72"/>
    </row>
    <row r="150" spans="2:11" s="31" customFormat="1" x14ac:dyDescent="0.35">
      <c r="B150" s="33"/>
      <c r="C150" s="33"/>
      <c r="D150" s="34"/>
      <c r="E150" s="32"/>
      <c r="F150" s="32"/>
      <c r="G150" s="35"/>
      <c r="H150" s="35"/>
      <c r="I150" s="35"/>
      <c r="J150" s="35"/>
      <c r="K150" s="72"/>
    </row>
    <row r="151" spans="2:11" s="31" customFormat="1" x14ac:dyDescent="0.35">
      <c r="B151" s="33"/>
      <c r="C151" s="33"/>
      <c r="D151" s="34"/>
      <c r="E151" s="32"/>
      <c r="F151" s="32"/>
      <c r="G151" s="35"/>
      <c r="H151" s="35"/>
      <c r="I151" s="35"/>
      <c r="J151" s="35"/>
      <c r="K151" s="72"/>
    </row>
    <row r="152" spans="2:11" s="31" customFormat="1" x14ac:dyDescent="0.35">
      <c r="B152" s="33"/>
      <c r="C152" s="33"/>
      <c r="D152" s="34"/>
      <c r="E152" s="32"/>
      <c r="F152" s="32"/>
      <c r="G152" s="35"/>
      <c r="H152" s="35"/>
      <c r="I152" s="35"/>
      <c r="J152" s="35"/>
      <c r="K152" s="72"/>
    </row>
    <row r="153" spans="2:11" s="31" customFormat="1" x14ac:dyDescent="0.35">
      <c r="B153" s="33"/>
      <c r="C153" s="33"/>
      <c r="D153" s="34"/>
      <c r="E153" s="32"/>
      <c r="F153" s="32"/>
      <c r="G153" s="35"/>
      <c r="H153" s="35"/>
      <c r="I153" s="35"/>
      <c r="J153" s="35"/>
      <c r="K153" s="72"/>
    </row>
    <row r="154" spans="2:11" s="31" customFormat="1" x14ac:dyDescent="0.35">
      <c r="B154" s="33"/>
      <c r="C154" s="33"/>
      <c r="D154" s="34"/>
      <c r="E154" s="32"/>
      <c r="F154" s="32"/>
      <c r="G154" s="35"/>
      <c r="H154" s="35"/>
      <c r="I154" s="35"/>
      <c r="J154" s="35"/>
      <c r="K154" s="72"/>
    </row>
    <row r="155" spans="2:11" s="31" customFormat="1" x14ac:dyDescent="0.35">
      <c r="B155" s="33"/>
      <c r="C155" s="33"/>
      <c r="D155" s="34"/>
      <c r="E155" s="32"/>
      <c r="F155" s="32"/>
      <c r="G155" s="35"/>
      <c r="H155" s="35"/>
      <c r="I155" s="35"/>
      <c r="J155" s="35"/>
      <c r="K155" s="72"/>
    </row>
    <row r="156" spans="2:11" s="31" customFormat="1" x14ac:dyDescent="0.35">
      <c r="B156" s="33"/>
      <c r="C156" s="33"/>
      <c r="D156" s="34"/>
      <c r="E156" s="32"/>
      <c r="F156" s="32"/>
      <c r="G156" s="35"/>
      <c r="H156" s="35"/>
      <c r="I156" s="35"/>
      <c r="J156" s="35"/>
      <c r="K156" s="72"/>
    </row>
    <row r="157" spans="2:11" s="31" customFormat="1" x14ac:dyDescent="0.35">
      <c r="B157" s="33"/>
      <c r="C157" s="33"/>
      <c r="D157" s="34"/>
      <c r="E157" s="32"/>
      <c r="F157" s="32"/>
      <c r="G157" s="35"/>
      <c r="H157" s="35"/>
      <c r="I157" s="35"/>
      <c r="J157" s="35"/>
      <c r="K157" s="72"/>
    </row>
    <row r="158" spans="2:11" s="31" customFormat="1" x14ac:dyDescent="0.35">
      <c r="B158" s="33"/>
      <c r="C158" s="33"/>
      <c r="D158" s="34"/>
      <c r="E158" s="32"/>
      <c r="F158" s="32"/>
      <c r="G158" s="35"/>
      <c r="H158" s="35"/>
      <c r="I158" s="35"/>
      <c r="J158" s="35"/>
      <c r="K158" s="72"/>
    </row>
    <row r="159" spans="2:11" s="31" customFormat="1" x14ac:dyDescent="0.35">
      <c r="B159" s="33"/>
      <c r="C159" s="33"/>
      <c r="D159" s="34"/>
      <c r="E159" s="32"/>
      <c r="F159" s="32"/>
      <c r="G159" s="35"/>
      <c r="H159" s="35"/>
      <c r="I159" s="35"/>
      <c r="J159" s="35"/>
      <c r="K159" s="72"/>
    </row>
    <row r="160" spans="2:11" s="31" customFormat="1" x14ac:dyDescent="0.35">
      <c r="B160" s="33"/>
      <c r="C160" s="33"/>
      <c r="D160" s="34"/>
      <c r="E160" s="32"/>
      <c r="F160" s="32"/>
      <c r="G160" s="35"/>
      <c r="H160" s="35"/>
      <c r="I160" s="35"/>
      <c r="J160" s="35"/>
      <c r="K160" s="72"/>
    </row>
    <row r="161" spans="2:11" s="31" customFormat="1" x14ac:dyDescent="0.35">
      <c r="B161" s="33"/>
      <c r="C161" s="33"/>
      <c r="D161" s="34"/>
      <c r="E161" s="32"/>
      <c r="F161" s="32"/>
      <c r="G161" s="35"/>
      <c r="H161" s="35"/>
      <c r="I161" s="35"/>
      <c r="J161" s="35"/>
      <c r="K161" s="72"/>
    </row>
    <row r="162" spans="2:11" s="31" customFormat="1" x14ac:dyDescent="0.35">
      <c r="B162" s="33"/>
      <c r="C162" s="33"/>
      <c r="D162" s="34"/>
      <c r="E162" s="32"/>
      <c r="F162" s="32"/>
      <c r="G162" s="35"/>
      <c r="H162" s="35"/>
      <c r="I162" s="35"/>
      <c r="J162" s="35"/>
      <c r="K162" s="72"/>
    </row>
    <row r="163" spans="2:11" s="31" customFormat="1" x14ac:dyDescent="0.35">
      <c r="B163" s="33"/>
      <c r="C163" s="33"/>
      <c r="D163" s="34"/>
      <c r="E163" s="32"/>
      <c r="F163" s="32"/>
      <c r="G163" s="35"/>
      <c r="H163" s="35"/>
      <c r="I163" s="35"/>
      <c r="J163" s="35"/>
      <c r="K163" s="72"/>
    </row>
    <row r="164" spans="2:11" s="31" customFormat="1" x14ac:dyDescent="0.35">
      <c r="B164" s="33"/>
      <c r="C164" s="33"/>
      <c r="D164" s="34"/>
      <c r="E164" s="32"/>
      <c r="F164" s="32"/>
      <c r="G164" s="35"/>
      <c r="H164" s="35"/>
      <c r="I164" s="35"/>
      <c r="J164" s="35"/>
      <c r="K164" s="72"/>
    </row>
    <row r="165" spans="2:11" s="31" customFormat="1" x14ac:dyDescent="0.35">
      <c r="B165" s="33"/>
      <c r="C165" s="33"/>
      <c r="D165" s="34"/>
      <c r="E165" s="32"/>
      <c r="F165" s="32"/>
      <c r="G165" s="35"/>
      <c r="H165" s="35"/>
      <c r="I165" s="35"/>
      <c r="J165" s="35"/>
      <c r="K165" s="72"/>
    </row>
    <row r="166" spans="2:11" s="31" customFormat="1" x14ac:dyDescent="0.35">
      <c r="B166" s="33"/>
      <c r="C166" s="33"/>
      <c r="D166" s="34"/>
      <c r="E166" s="32"/>
      <c r="F166" s="32"/>
      <c r="G166" s="35"/>
      <c r="H166" s="35"/>
      <c r="I166" s="35"/>
      <c r="J166" s="35"/>
      <c r="K166" s="72"/>
    </row>
    <row r="167" spans="2:11" s="31" customFormat="1" x14ac:dyDescent="0.35">
      <c r="B167" s="33"/>
      <c r="C167" s="33"/>
      <c r="D167" s="34"/>
      <c r="E167" s="32"/>
      <c r="F167" s="32"/>
      <c r="G167" s="35"/>
      <c r="H167" s="35"/>
      <c r="I167" s="35"/>
      <c r="J167" s="35"/>
      <c r="K167" s="72"/>
    </row>
    <row r="168" spans="2:11" s="31" customFormat="1" x14ac:dyDescent="0.35">
      <c r="B168" s="33"/>
      <c r="C168" s="33"/>
      <c r="D168" s="34"/>
      <c r="E168" s="32"/>
      <c r="F168" s="32"/>
      <c r="G168" s="35"/>
      <c r="H168" s="35"/>
      <c r="I168" s="35"/>
      <c r="J168" s="35"/>
      <c r="K168" s="72"/>
    </row>
    <row r="169" spans="2:11" s="31" customFormat="1" x14ac:dyDescent="0.35">
      <c r="B169" s="33"/>
      <c r="C169" s="33"/>
      <c r="D169" s="34"/>
      <c r="E169" s="32"/>
      <c r="F169" s="32"/>
      <c r="G169" s="35"/>
      <c r="H169" s="35"/>
      <c r="I169" s="35"/>
      <c r="J169" s="35"/>
      <c r="K169" s="72"/>
    </row>
    <row r="170" spans="2:11" s="31" customFormat="1" x14ac:dyDescent="0.35">
      <c r="B170" s="33"/>
      <c r="C170" s="33"/>
      <c r="D170" s="34"/>
      <c r="E170" s="32"/>
      <c r="F170" s="32"/>
      <c r="G170" s="35"/>
      <c r="H170" s="35"/>
      <c r="I170" s="35"/>
      <c r="J170" s="35"/>
      <c r="K170" s="72"/>
    </row>
    <row r="171" spans="2:11" s="31" customFormat="1" x14ac:dyDescent="0.35">
      <c r="B171" s="33"/>
      <c r="C171" s="33"/>
      <c r="D171" s="34"/>
      <c r="E171" s="32"/>
      <c r="F171" s="32"/>
      <c r="G171" s="35"/>
      <c r="H171" s="35"/>
      <c r="I171" s="35"/>
      <c r="J171" s="35"/>
      <c r="K171" s="72"/>
    </row>
    <row r="172" spans="2:11" s="31" customFormat="1" x14ac:dyDescent="0.35">
      <c r="B172" s="33"/>
      <c r="C172" s="33"/>
      <c r="D172" s="34"/>
      <c r="E172" s="32"/>
      <c r="F172" s="32"/>
      <c r="G172" s="35"/>
      <c r="H172" s="35"/>
      <c r="I172" s="35"/>
      <c r="J172" s="35"/>
      <c r="K172" s="72"/>
    </row>
    <row r="173" spans="2:11" s="31" customFormat="1" x14ac:dyDescent="0.35">
      <c r="B173" s="33"/>
      <c r="C173" s="33"/>
      <c r="D173" s="34"/>
      <c r="E173" s="32"/>
      <c r="F173" s="32"/>
      <c r="G173" s="35"/>
      <c r="H173" s="35"/>
      <c r="I173" s="35"/>
      <c r="J173" s="35"/>
      <c r="K173" s="72"/>
    </row>
    <row r="174" spans="2:11" s="31" customFormat="1" x14ac:dyDescent="0.35">
      <c r="B174" s="33"/>
      <c r="C174" s="33"/>
      <c r="D174" s="34"/>
      <c r="E174" s="32"/>
      <c r="F174" s="32"/>
      <c r="G174" s="35"/>
      <c r="H174" s="35"/>
      <c r="I174" s="35"/>
      <c r="J174" s="35"/>
      <c r="K174" s="72"/>
    </row>
    <row r="175" spans="2:11" s="31" customFormat="1" x14ac:dyDescent="0.35">
      <c r="B175" s="33"/>
      <c r="C175" s="33"/>
      <c r="D175" s="34"/>
      <c r="E175" s="32"/>
      <c r="F175" s="32"/>
      <c r="G175" s="35"/>
      <c r="H175" s="35"/>
      <c r="I175" s="35"/>
      <c r="J175" s="35"/>
      <c r="K175" s="72"/>
    </row>
    <row r="176" spans="2:11" s="31" customFormat="1" x14ac:dyDescent="0.35">
      <c r="B176" s="33"/>
      <c r="C176" s="33"/>
      <c r="D176" s="34"/>
      <c r="E176" s="32"/>
      <c r="F176" s="32"/>
      <c r="G176" s="35"/>
      <c r="H176" s="35"/>
      <c r="I176" s="35"/>
      <c r="J176" s="35"/>
      <c r="K176" s="72"/>
    </row>
    <row r="177" spans="2:11" s="31" customFormat="1" x14ac:dyDescent="0.35">
      <c r="B177" s="33"/>
      <c r="C177" s="33"/>
      <c r="D177" s="34"/>
      <c r="E177" s="32"/>
      <c r="F177" s="32"/>
      <c r="G177" s="35"/>
      <c r="H177" s="35"/>
      <c r="I177" s="35"/>
      <c r="J177" s="35"/>
      <c r="K177" s="72"/>
    </row>
    <row r="178" spans="2:11" s="31" customFormat="1" x14ac:dyDescent="0.35">
      <c r="B178" s="33"/>
      <c r="C178" s="33"/>
      <c r="D178" s="34"/>
      <c r="E178" s="32"/>
      <c r="F178" s="32"/>
      <c r="G178" s="35"/>
      <c r="H178" s="35"/>
      <c r="I178" s="35"/>
      <c r="J178" s="35"/>
      <c r="K178" s="72"/>
    </row>
    <row r="179" spans="2:11" s="31" customFormat="1" x14ac:dyDescent="0.35">
      <c r="B179" s="33"/>
      <c r="C179" s="33"/>
      <c r="D179" s="34"/>
      <c r="E179" s="32"/>
      <c r="F179" s="32"/>
      <c r="G179" s="35"/>
      <c r="H179" s="35"/>
      <c r="I179" s="35"/>
      <c r="J179" s="35"/>
      <c r="K179" s="72"/>
    </row>
    <row r="180" spans="2:11" s="31" customFormat="1" x14ac:dyDescent="0.35">
      <c r="B180" s="33"/>
      <c r="C180" s="33"/>
      <c r="D180" s="34"/>
      <c r="E180" s="32"/>
      <c r="F180" s="32"/>
      <c r="G180" s="35"/>
      <c r="H180" s="35"/>
      <c r="I180" s="35"/>
      <c r="J180" s="35"/>
      <c r="K180" s="72"/>
    </row>
    <row r="181" spans="2:11" s="31" customFormat="1" x14ac:dyDescent="0.35">
      <c r="B181" s="33"/>
      <c r="C181" s="33"/>
      <c r="D181" s="34"/>
      <c r="E181" s="32"/>
      <c r="F181" s="32"/>
      <c r="G181" s="35"/>
      <c r="H181" s="35"/>
      <c r="I181" s="35"/>
      <c r="J181" s="35"/>
      <c r="K181" s="72"/>
    </row>
    <row r="182" spans="2:11" s="31" customFormat="1" x14ac:dyDescent="0.35">
      <c r="B182" s="33"/>
      <c r="C182" s="33"/>
      <c r="D182" s="34"/>
      <c r="E182" s="32"/>
      <c r="F182" s="32"/>
      <c r="G182" s="35"/>
      <c r="H182" s="35"/>
      <c r="I182" s="35"/>
      <c r="J182" s="35"/>
      <c r="K182" s="72"/>
    </row>
    <row r="183" spans="2:11" s="31" customFormat="1" x14ac:dyDescent="0.35">
      <c r="B183" s="33"/>
      <c r="C183" s="33"/>
      <c r="D183" s="34"/>
      <c r="E183" s="32"/>
      <c r="F183" s="32"/>
      <c r="G183" s="35"/>
      <c r="H183" s="35"/>
      <c r="I183" s="35"/>
      <c r="J183" s="35"/>
      <c r="K183" s="72"/>
    </row>
    <row r="184" spans="2:11" s="31" customFormat="1" x14ac:dyDescent="0.35">
      <c r="B184" s="33"/>
      <c r="C184" s="33"/>
      <c r="D184" s="34"/>
      <c r="E184" s="32"/>
      <c r="F184" s="32"/>
      <c r="G184" s="35"/>
      <c r="H184" s="35"/>
      <c r="I184" s="35"/>
      <c r="J184" s="35"/>
      <c r="K184" s="72"/>
    </row>
    <row r="185" spans="2:11" s="31" customFormat="1" x14ac:dyDescent="0.35">
      <c r="B185" s="33"/>
      <c r="C185" s="33"/>
      <c r="D185" s="34"/>
      <c r="E185" s="32"/>
      <c r="F185" s="32"/>
      <c r="G185" s="35"/>
      <c r="H185" s="35"/>
      <c r="I185" s="35"/>
      <c r="J185" s="35"/>
      <c r="K185" s="72"/>
    </row>
    <row r="186" spans="2:11" s="31" customFormat="1" x14ac:dyDescent="0.35">
      <c r="B186" s="33"/>
      <c r="C186" s="33"/>
      <c r="D186" s="34"/>
      <c r="E186" s="32"/>
      <c r="F186" s="32"/>
      <c r="G186" s="35"/>
      <c r="H186" s="35"/>
      <c r="I186" s="35"/>
      <c r="J186" s="35"/>
      <c r="K186" s="72"/>
    </row>
    <row r="187" spans="2:11" s="31" customFormat="1" x14ac:dyDescent="0.35">
      <c r="B187" s="33"/>
      <c r="C187" s="33"/>
      <c r="D187" s="34"/>
      <c r="E187" s="32"/>
      <c r="F187" s="32"/>
      <c r="G187" s="35"/>
      <c r="H187" s="35"/>
      <c r="I187" s="35"/>
      <c r="J187" s="35"/>
      <c r="K187" s="72"/>
    </row>
    <row r="188" spans="2:11" s="31" customFormat="1" x14ac:dyDescent="0.35">
      <c r="B188" s="33"/>
      <c r="C188" s="33"/>
      <c r="D188" s="34"/>
      <c r="E188" s="32"/>
      <c r="F188" s="32"/>
      <c r="G188" s="35"/>
      <c r="H188" s="35"/>
      <c r="I188" s="35"/>
      <c r="J188" s="35"/>
      <c r="K188" s="72"/>
    </row>
    <row r="189" spans="2:11" s="31" customFormat="1" x14ac:dyDescent="0.35">
      <c r="B189" s="33"/>
      <c r="C189" s="33"/>
      <c r="D189" s="34"/>
      <c r="E189" s="32"/>
      <c r="F189" s="32"/>
      <c r="G189" s="35"/>
      <c r="H189" s="35"/>
      <c r="I189" s="35"/>
      <c r="J189" s="35"/>
      <c r="K189" s="72"/>
    </row>
    <row r="190" spans="2:11" s="31" customFormat="1" x14ac:dyDescent="0.35">
      <c r="B190" s="33"/>
      <c r="C190" s="33"/>
      <c r="D190" s="34"/>
      <c r="E190" s="32"/>
      <c r="F190" s="32"/>
      <c r="G190" s="35"/>
      <c r="H190" s="35"/>
      <c r="I190" s="35"/>
      <c r="J190" s="35"/>
      <c r="K190" s="72"/>
    </row>
    <row r="191" spans="2:11" s="31" customFormat="1" x14ac:dyDescent="0.35">
      <c r="B191" s="33"/>
      <c r="C191" s="33"/>
      <c r="D191" s="34"/>
      <c r="E191" s="32"/>
      <c r="F191" s="32"/>
      <c r="G191" s="35"/>
      <c r="H191" s="35"/>
      <c r="I191" s="35"/>
      <c r="J191" s="35"/>
      <c r="K191" s="72"/>
    </row>
    <row r="192" spans="2:11" s="31" customFormat="1" x14ac:dyDescent="0.35">
      <c r="B192" s="33"/>
      <c r="C192" s="33"/>
      <c r="D192" s="34"/>
      <c r="E192" s="32"/>
      <c r="F192" s="32"/>
      <c r="G192" s="35"/>
      <c r="H192" s="35"/>
      <c r="I192" s="35"/>
      <c r="J192" s="35"/>
      <c r="K192" s="72"/>
    </row>
    <row r="193" spans="2:11" s="31" customFormat="1" x14ac:dyDescent="0.35">
      <c r="B193" s="33"/>
      <c r="C193" s="33"/>
      <c r="D193" s="34"/>
      <c r="E193" s="32"/>
      <c r="F193" s="32"/>
      <c r="G193" s="35"/>
      <c r="H193" s="35"/>
      <c r="I193" s="35"/>
      <c r="J193" s="35"/>
      <c r="K193" s="72"/>
    </row>
    <row r="194" spans="2:11" s="31" customFormat="1" x14ac:dyDescent="0.35">
      <c r="B194" s="33"/>
      <c r="C194" s="33"/>
      <c r="D194" s="34"/>
      <c r="E194" s="32"/>
      <c r="F194" s="32"/>
      <c r="G194" s="35"/>
      <c r="H194" s="35"/>
      <c r="I194" s="35"/>
      <c r="J194" s="35"/>
      <c r="K194" s="72"/>
    </row>
    <row r="195" spans="2:11" s="31" customFormat="1" x14ac:dyDescent="0.35">
      <c r="B195" s="33"/>
      <c r="C195" s="33"/>
      <c r="D195" s="34"/>
      <c r="E195" s="32"/>
      <c r="F195" s="32"/>
      <c r="G195" s="35"/>
      <c r="H195" s="35"/>
      <c r="I195" s="35"/>
      <c r="J195" s="35"/>
      <c r="K195" s="72"/>
    </row>
    <row r="196" spans="2:11" s="31" customFormat="1" x14ac:dyDescent="0.35">
      <c r="B196" s="33"/>
      <c r="C196" s="33"/>
      <c r="D196" s="34"/>
      <c r="E196" s="32"/>
      <c r="F196" s="32"/>
      <c r="G196" s="35"/>
      <c r="H196" s="35"/>
      <c r="I196" s="35"/>
      <c r="J196" s="35"/>
      <c r="K196" s="72"/>
    </row>
    <row r="197" spans="2:11" s="31" customFormat="1" x14ac:dyDescent="0.35">
      <c r="B197" s="33"/>
      <c r="C197" s="33"/>
      <c r="D197" s="34"/>
      <c r="E197" s="32"/>
      <c r="F197" s="32"/>
      <c r="G197" s="35"/>
      <c r="H197" s="35"/>
      <c r="I197" s="35"/>
      <c r="J197" s="35"/>
      <c r="K197" s="72"/>
    </row>
    <row r="198" spans="2:11" s="31" customFormat="1" x14ac:dyDescent="0.35">
      <c r="B198" s="33"/>
      <c r="C198" s="33"/>
      <c r="D198" s="34"/>
      <c r="E198" s="32"/>
      <c r="F198" s="32"/>
      <c r="G198" s="35"/>
      <c r="H198" s="35"/>
      <c r="I198" s="35"/>
      <c r="J198" s="35"/>
      <c r="K198" s="72"/>
    </row>
    <row r="199" spans="2:11" s="31" customFormat="1" x14ac:dyDescent="0.35">
      <c r="B199" s="33"/>
      <c r="C199" s="33"/>
      <c r="D199" s="34"/>
      <c r="E199" s="32"/>
      <c r="F199" s="32"/>
      <c r="G199" s="35"/>
      <c r="H199" s="35"/>
      <c r="I199" s="35"/>
      <c r="J199" s="35"/>
      <c r="K199" s="72"/>
    </row>
    <row r="200" spans="2:11" s="31" customFormat="1" x14ac:dyDescent="0.35">
      <c r="B200" s="33"/>
      <c r="C200" s="33"/>
      <c r="D200" s="34"/>
      <c r="E200" s="32"/>
      <c r="F200" s="32"/>
      <c r="G200" s="35"/>
      <c r="H200" s="35"/>
      <c r="I200" s="35"/>
      <c r="J200" s="35"/>
      <c r="K200" s="72"/>
    </row>
    <row r="201" spans="2:11" s="31" customFormat="1" x14ac:dyDescent="0.35">
      <c r="B201" s="33"/>
      <c r="C201" s="33"/>
      <c r="D201" s="34"/>
      <c r="E201" s="32"/>
      <c r="F201" s="32"/>
      <c r="G201" s="35"/>
      <c r="H201" s="35"/>
      <c r="I201" s="35"/>
      <c r="J201" s="35"/>
      <c r="K201" s="72"/>
    </row>
    <row r="202" spans="2:11" s="31" customFormat="1" x14ac:dyDescent="0.35">
      <c r="B202" s="33"/>
      <c r="C202" s="33"/>
      <c r="D202" s="34"/>
      <c r="E202" s="32"/>
      <c r="F202" s="32"/>
      <c r="G202" s="35"/>
      <c r="H202" s="35"/>
      <c r="I202" s="35"/>
      <c r="J202" s="35"/>
      <c r="K202" s="72"/>
    </row>
    <row r="203" spans="2:11" s="31" customFormat="1" x14ac:dyDescent="0.35">
      <c r="B203" s="33"/>
      <c r="C203" s="33"/>
      <c r="D203" s="34"/>
      <c r="E203" s="32"/>
      <c r="F203" s="32"/>
      <c r="G203" s="35"/>
      <c r="H203" s="35"/>
      <c r="I203" s="35"/>
      <c r="J203" s="35"/>
      <c r="K203" s="72"/>
    </row>
    <row r="204" spans="2:11" s="31" customFormat="1" x14ac:dyDescent="0.35">
      <c r="B204" s="33"/>
      <c r="C204" s="33"/>
      <c r="D204" s="34"/>
      <c r="E204" s="32"/>
      <c r="F204" s="32"/>
      <c r="G204" s="35"/>
      <c r="H204" s="35"/>
      <c r="I204" s="35"/>
      <c r="J204" s="35"/>
      <c r="K204" s="72"/>
    </row>
    <row r="205" spans="2:11" s="31" customFormat="1" x14ac:dyDescent="0.35">
      <c r="B205" s="33"/>
      <c r="C205" s="33"/>
      <c r="D205" s="34"/>
      <c r="E205" s="32"/>
      <c r="F205" s="32"/>
      <c r="G205" s="35"/>
      <c r="H205" s="35"/>
      <c r="I205" s="35"/>
      <c r="J205" s="35"/>
      <c r="K205" s="72"/>
    </row>
    <row r="206" spans="2:11" s="31" customFormat="1" x14ac:dyDescent="0.35">
      <c r="B206" s="33"/>
      <c r="C206" s="33"/>
      <c r="D206" s="34"/>
      <c r="E206" s="32"/>
      <c r="F206" s="32"/>
      <c r="G206" s="35"/>
      <c r="H206" s="35"/>
      <c r="I206" s="35"/>
      <c r="J206" s="35"/>
      <c r="K206" s="72"/>
    </row>
    <row r="207" spans="2:11" s="31" customFormat="1" x14ac:dyDescent="0.35">
      <c r="B207" s="33"/>
      <c r="C207" s="33"/>
      <c r="D207" s="34"/>
      <c r="E207" s="32"/>
      <c r="F207" s="32"/>
      <c r="G207" s="35"/>
      <c r="H207" s="35"/>
      <c r="I207" s="35"/>
      <c r="J207" s="35"/>
      <c r="K207" s="72"/>
    </row>
    <row r="208" spans="2:11" s="31" customFormat="1" x14ac:dyDescent="0.35">
      <c r="B208" s="33"/>
      <c r="C208" s="33"/>
      <c r="D208" s="34"/>
      <c r="E208" s="32"/>
      <c r="F208" s="32"/>
      <c r="G208" s="35"/>
      <c r="H208" s="35"/>
      <c r="I208" s="35"/>
      <c r="J208" s="35"/>
      <c r="K208" s="72"/>
    </row>
    <row r="209" spans="2:11" s="31" customFormat="1" x14ac:dyDescent="0.35">
      <c r="B209" s="33"/>
      <c r="C209" s="33"/>
      <c r="D209" s="34"/>
      <c r="E209" s="32"/>
      <c r="F209" s="32"/>
      <c r="G209" s="35"/>
      <c r="H209" s="35"/>
      <c r="I209" s="35"/>
      <c r="J209" s="35"/>
      <c r="K209" s="72"/>
    </row>
    <row r="210" spans="2:11" s="31" customFormat="1" x14ac:dyDescent="0.35">
      <c r="B210" s="33"/>
      <c r="C210" s="33"/>
      <c r="D210" s="34"/>
      <c r="E210" s="32"/>
      <c r="F210" s="32"/>
      <c r="G210" s="35"/>
      <c r="H210" s="35"/>
      <c r="I210" s="35"/>
      <c r="J210" s="35"/>
      <c r="K210" s="72"/>
    </row>
    <row r="211" spans="2:11" s="31" customFormat="1" x14ac:dyDescent="0.35">
      <c r="B211" s="33"/>
      <c r="C211" s="33"/>
      <c r="D211" s="34"/>
      <c r="E211" s="32"/>
      <c r="F211" s="32"/>
      <c r="G211" s="35"/>
      <c r="H211" s="35"/>
      <c r="I211" s="35"/>
      <c r="J211" s="35"/>
      <c r="K211" s="72"/>
    </row>
    <row r="212" spans="2:11" s="31" customFormat="1" x14ac:dyDescent="0.35">
      <c r="B212" s="33"/>
      <c r="C212" s="33"/>
      <c r="D212" s="34"/>
      <c r="E212" s="32"/>
      <c r="F212" s="32"/>
      <c r="G212" s="35"/>
      <c r="H212" s="35"/>
      <c r="I212" s="35"/>
      <c r="J212" s="35"/>
      <c r="K212" s="72"/>
    </row>
    <row r="213" spans="2:11" s="31" customFormat="1" x14ac:dyDescent="0.35">
      <c r="B213" s="33"/>
      <c r="C213" s="33"/>
      <c r="D213" s="34"/>
      <c r="E213" s="32"/>
      <c r="F213" s="32"/>
      <c r="G213" s="35"/>
      <c r="H213" s="35"/>
      <c r="I213" s="35"/>
      <c r="J213" s="35"/>
      <c r="K213" s="72"/>
    </row>
    <row r="214" spans="2:11" s="31" customFormat="1" x14ac:dyDescent="0.35">
      <c r="B214" s="33"/>
      <c r="C214" s="33"/>
      <c r="D214" s="34"/>
      <c r="E214" s="32"/>
      <c r="F214" s="32"/>
      <c r="G214" s="35"/>
      <c r="H214" s="35"/>
      <c r="I214" s="35"/>
      <c r="J214" s="35"/>
      <c r="K214" s="72"/>
    </row>
    <row r="215" spans="2:11" s="31" customFormat="1" x14ac:dyDescent="0.35">
      <c r="B215" s="33"/>
      <c r="C215" s="33"/>
      <c r="D215" s="34"/>
      <c r="E215" s="32"/>
      <c r="F215" s="32"/>
      <c r="G215" s="35"/>
      <c r="H215" s="35"/>
      <c r="I215" s="35"/>
      <c r="J215" s="35"/>
      <c r="K215" s="72"/>
    </row>
    <row r="216" spans="2:11" s="31" customFormat="1" x14ac:dyDescent="0.35">
      <c r="B216" s="33"/>
      <c r="C216" s="33"/>
      <c r="D216" s="34"/>
      <c r="E216" s="32"/>
      <c r="F216" s="32"/>
      <c r="G216" s="35"/>
      <c r="H216" s="35"/>
      <c r="I216" s="35"/>
      <c r="J216" s="35"/>
      <c r="K216" s="72"/>
    </row>
    <row r="217" spans="2:11" s="31" customFormat="1" x14ac:dyDescent="0.35">
      <c r="B217" s="33"/>
      <c r="C217" s="33"/>
      <c r="D217" s="34"/>
      <c r="E217" s="32"/>
      <c r="F217" s="32"/>
      <c r="G217" s="35"/>
      <c r="H217" s="35"/>
      <c r="I217" s="35"/>
      <c r="J217" s="35"/>
      <c r="K217" s="72"/>
    </row>
    <row r="218" spans="2:11" s="31" customFormat="1" x14ac:dyDescent="0.35">
      <c r="B218" s="33"/>
      <c r="C218" s="33"/>
      <c r="D218" s="34"/>
      <c r="E218" s="32"/>
      <c r="F218" s="32"/>
      <c r="G218" s="35"/>
      <c r="H218" s="35"/>
      <c r="I218" s="35"/>
      <c r="J218" s="35"/>
      <c r="K218" s="72"/>
    </row>
    <row r="219" spans="2:11" s="31" customFormat="1" x14ac:dyDescent="0.35">
      <c r="B219" s="33"/>
      <c r="C219" s="33"/>
      <c r="D219" s="34"/>
      <c r="E219" s="32"/>
      <c r="F219" s="32"/>
      <c r="G219" s="35"/>
      <c r="H219" s="35"/>
      <c r="I219" s="35"/>
      <c r="J219" s="35"/>
      <c r="K219" s="72"/>
    </row>
    <row r="220" spans="2:11" s="31" customFormat="1" x14ac:dyDescent="0.35">
      <c r="B220" s="33"/>
      <c r="C220" s="33"/>
      <c r="D220" s="34"/>
      <c r="E220" s="32"/>
      <c r="F220" s="32"/>
      <c r="G220" s="35"/>
      <c r="H220" s="35"/>
      <c r="I220" s="35"/>
      <c r="J220" s="35"/>
      <c r="K220" s="72"/>
    </row>
    <row r="221" spans="2:11" s="31" customFormat="1" x14ac:dyDescent="0.35">
      <c r="B221" s="33"/>
      <c r="C221" s="33"/>
      <c r="D221" s="34"/>
      <c r="E221" s="32"/>
      <c r="F221" s="32"/>
      <c r="G221" s="35"/>
      <c r="H221" s="35"/>
      <c r="I221" s="35"/>
      <c r="J221" s="35"/>
      <c r="K221" s="72"/>
    </row>
    <row r="222" spans="2:11" s="31" customFormat="1" x14ac:dyDescent="0.35">
      <c r="B222" s="33"/>
      <c r="C222" s="33"/>
      <c r="D222" s="34"/>
      <c r="E222" s="32"/>
      <c r="F222" s="32"/>
      <c r="G222" s="35"/>
      <c r="H222" s="35"/>
      <c r="I222" s="35"/>
      <c r="J222" s="35"/>
      <c r="K222" s="72"/>
    </row>
    <row r="223" spans="2:11" s="31" customFormat="1" x14ac:dyDescent="0.35">
      <c r="B223" s="33"/>
      <c r="C223" s="33"/>
      <c r="D223" s="34"/>
      <c r="E223" s="32"/>
      <c r="F223" s="32"/>
      <c r="G223" s="35"/>
      <c r="H223" s="35"/>
      <c r="I223" s="35"/>
      <c r="J223" s="35"/>
      <c r="K223" s="72"/>
    </row>
    <row r="224" spans="2:11" s="31" customFormat="1" x14ac:dyDescent="0.35">
      <c r="B224" s="33"/>
      <c r="C224" s="33"/>
      <c r="D224" s="34"/>
      <c r="E224" s="32"/>
      <c r="F224" s="32"/>
      <c r="G224" s="35"/>
      <c r="H224" s="35"/>
      <c r="I224" s="35"/>
      <c r="J224" s="35"/>
      <c r="K224" s="72"/>
    </row>
    <row r="225" spans="2:11" s="31" customFormat="1" x14ac:dyDescent="0.35">
      <c r="B225" s="33"/>
      <c r="C225" s="33"/>
      <c r="D225" s="34"/>
      <c r="E225" s="32"/>
      <c r="F225" s="32"/>
      <c r="G225" s="35"/>
      <c r="H225" s="35"/>
      <c r="I225" s="35"/>
      <c r="J225" s="35"/>
      <c r="K225" s="72"/>
    </row>
    <row r="226" spans="2:11" s="31" customFormat="1" x14ac:dyDescent="0.35">
      <c r="B226" s="33"/>
      <c r="C226" s="33"/>
      <c r="D226" s="34"/>
      <c r="E226" s="32"/>
      <c r="F226" s="32"/>
      <c r="G226" s="35"/>
      <c r="H226" s="35"/>
      <c r="I226" s="35"/>
      <c r="J226" s="35"/>
      <c r="K226" s="72"/>
    </row>
    <row r="227" spans="2:11" s="31" customFormat="1" x14ac:dyDescent="0.35">
      <c r="B227" s="33"/>
      <c r="C227" s="33"/>
      <c r="D227" s="34"/>
      <c r="E227" s="32"/>
      <c r="F227" s="32"/>
      <c r="G227" s="35"/>
      <c r="H227" s="35"/>
      <c r="I227" s="35"/>
      <c r="J227" s="35"/>
      <c r="K227" s="72"/>
    </row>
    <row r="228" spans="2:11" s="31" customFormat="1" x14ac:dyDescent="0.35">
      <c r="B228" s="33"/>
      <c r="C228" s="33"/>
      <c r="D228" s="34"/>
      <c r="E228" s="32"/>
      <c r="F228" s="32"/>
      <c r="G228" s="35"/>
      <c r="H228" s="35"/>
      <c r="I228" s="35"/>
      <c r="J228" s="35"/>
      <c r="K228" s="72"/>
    </row>
    <row r="229" spans="2:11" s="31" customFormat="1" x14ac:dyDescent="0.35">
      <c r="B229" s="33"/>
      <c r="C229" s="33"/>
      <c r="D229" s="34"/>
      <c r="E229" s="32"/>
      <c r="F229" s="32"/>
      <c r="G229" s="35"/>
      <c r="H229" s="35"/>
      <c r="I229" s="35"/>
      <c r="J229" s="35"/>
      <c r="K229" s="72"/>
    </row>
    <row r="230" spans="2:11" s="31" customFormat="1" x14ac:dyDescent="0.35">
      <c r="B230" s="33"/>
      <c r="C230" s="33"/>
      <c r="D230" s="34"/>
      <c r="E230" s="32"/>
      <c r="F230" s="32"/>
      <c r="G230" s="35"/>
      <c r="H230" s="35"/>
      <c r="I230" s="35"/>
      <c r="J230" s="35"/>
      <c r="K230" s="72"/>
    </row>
    <row r="231" spans="2:11" s="31" customFormat="1" x14ac:dyDescent="0.35">
      <c r="B231" s="33"/>
      <c r="C231" s="33"/>
      <c r="D231" s="34"/>
      <c r="E231" s="32"/>
      <c r="F231" s="32"/>
      <c r="G231" s="35"/>
      <c r="H231" s="35"/>
      <c r="I231" s="35"/>
      <c r="J231" s="35"/>
      <c r="K231" s="72"/>
    </row>
    <row r="232" spans="2:11" s="31" customFormat="1" x14ac:dyDescent="0.35">
      <c r="B232" s="33"/>
      <c r="C232" s="33"/>
      <c r="D232" s="34"/>
      <c r="E232" s="32"/>
      <c r="F232" s="32"/>
      <c r="G232" s="35"/>
      <c r="H232" s="35"/>
      <c r="I232" s="35"/>
      <c r="J232" s="35"/>
      <c r="K232" s="72"/>
    </row>
    <row r="233" spans="2:11" s="31" customFormat="1" x14ac:dyDescent="0.35">
      <c r="B233" s="33"/>
      <c r="C233" s="33"/>
      <c r="D233" s="34"/>
      <c r="E233" s="32"/>
      <c r="F233" s="32"/>
      <c r="G233" s="35"/>
      <c r="H233" s="35"/>
      <c r="I233" s="35"/>
      <c r="J233" s="35"/>
      <c r="K233" s="72"/>
    </row>
    <row r="234" spans="2:11" s="31" customFormat="1" x14ac:dyDescent="0.35">
      <c r="B234" s="33"/>
      <c r="C234" s="33"/>
      <c r="D234" s="34"/>
      <c r="E234" s="32"/>
      <c r="F234" s="32"/>
      <c r="G234" s="35"/>
      <c r="H234" s="35"/>
      <c r="I234" s="35"/>
      <c r="J234" s="35"/>
      <c r="K234" s="72"/>
    </row>
    <row r="235" spans="2:11" s="31" customFormat="1" x14ac:dyDescent="0.35">
      <c r="B235" s="33"/>
      <c r="C235" s="33"/>
      <c r="D235" s="34"/>
      <c r="E235" s="32"/>
      <c r="F235" s="32"/>
      <c r="G235" s="35"/>
      <c r="H235" s="35"/>
      <c r="I235" s="35"/>
      <c r="J235" s="35"/>
      <c r="K235" s="72"/>
    </row>
    <row r="236" spans="2:11" s="31" customFormat="1" x14ac:dyDescent="0.35">
      <c r="B236" s="33"/>
      <c r="C236" s="33"/>
      <c r="D236" s="34"/>
      <c r="E236" s="32"/>
      <c r="F236" s="32"/>
      <c r="G236" s="35"/>
      <c r="H236" s="35"/>
      <c r="I236" s="35"/>
      <c r="J236" s="35"/>
      <c r="K236" s="72"/>
    </row>
    <row r="237" spans="2:11" s="31" customFormat="1" x14ac:dyDescent="0.35">
      <c r="B237" s="33"/>
      <c r="C237" s="33"/>
      <c r="D237" s="34"/>
      <c r="E237" s="32"/>
      <c r="F237" s="32"/>
      <c r="G237" s="35"/>
      <c r="H237" s="35"/>
      <c r="I237" s="35"/>
      <c r="J237" s="35"/>
      <c r="K237" s="72"/>
    </row>
    <row r="238" spans="2:11" s="31" customFormat="1" x14ac:dyDescent="0.35">
      <c r="B238" s="33"/>
      <c r="C238" s="33"/>
      <c r="D238" s="34"/>
      <c r="E238" s="32"/>
      <c r="F238" s="32"/>
      <c r="G238" s="35"/>
      <c r="H238" s="35"/>
      <c r="I238" s="35"/>
      <c r="J238" s="35"/>
      <c r="K238" s="72"/>
    </row>
    <row r="239" spans="2:11" s="31" customFormat="1" x14ac:dyDescent="0.35">
      <c r="B239" s="33"/>
      <c r="C239" s="33"/>
      <c r="D239" s="34"/>
      <c r="E239" s="32"/>
      <c r="F239" s="32"/>
      <c r="G239" s="35"/>
      <c r="H239" s="35"/>
      <c r="I239" s="35"/>
      <c r="J239" s="35"/>
      <c r="K239" s="72"/>
    </row>
    <row r="240" spans="2:11" s="31" customFormat="1" x14ac:dyDescent="0.35">
      <c r="B240" s="33"/>
      <c r="C240" s="33"/>
      <c r="D240" s="34"/>
      <c r="E240" s="32"/>
      <c r="F240" s="32"/>
      <c r="G240" s="35"/>
      <c r="H240" s="35"/>
      <c r="I240" s="35"/>
      <c r="J240" s="35"/>
      <c r="K240" s="72"/>
    </row>
    <row r="241" spans="2:11" s="31" customFormat="1" x14ac:dyDescent="0.35">
      <c r="B241" s="33"/>
      <c r="C241" s="33"/>
      <c r="D241" s="34"/>
      <c r="E241" s="32"/>
      <c r="F241" s="32"/>
      <c r="G241" s="35"/>
      <c r="H241" s="35"/>
      <c r="I241" s="35"/>
      <c r="J241" s="35"/>
      <c r="K241" s="72"/>
    </row>
    <row r="242" spans="2:11" s="31" customFormat="1" x14ac:dyDescent="0.35">
      <c r="B242" s="33"/>
      <c r="C242" s="33"/>
      <c r="D242" s="34"/>
      <c r="E242" s="32"/>
      <c r="F242" s="32"/>
      <c r="G242" s="35"/>
      <c r="H242" s="35"/>
      <c r="I242" s="35"/>
      <c r="J242" s="35"/>
      <c r="K242" s="72"/>
    </row>
    <row r="243" spans="2:11" s="31" customFormat="1" x14ac:dyDescent="0.35">
      <c r="B243" s="33"/>
      <c r="C243" s="33"/>
      <c r="D243" s="34"/>
      <c r="E243" s="32"/>
      <c r="F243" s="32"/>
      <c r="G243" s="35"/>
      <c r="H243" s="35"/>
      <c r="I243" s="35"/>
      <c r="J243" s="35"/>
      <c r="K243" s="72"/>
    </row>
    <row r="244" spans="2:11" s="31" customFormat="1" x14ac:dyDescent="0.35">
      <c r="B244" s="33"/>
      <c r="C244" s="33"/>
      <c r="D244" s="34"/>
      <c r="E244" s="32"/>
      <c r="F244" s="32"/>
      <c r="G244" s="35"/>
      <c r="H244" s="35"/>
      <c r="I244" s="35"/>
      <c r="J244" s="35"/>
      <c r="K244" s="72"/>
    </row>
    <row r="245" spans="2:11" s="31" customFormat="1" x14ac:dyDescent="0.35">
      <c r="B245" s="33"/>
      <c r="C245" s="33"/>
      <c r="D245" s="34"/>
      <c r="E245" s="32"/>
      <c r="F245" s="32"/>
      <c r="G245" s="35"/>
      <c r="H245" s="35"/>
      <c r="I245" s="35"/>
      <c r="J245" s="35"/>
      <c r="K245" s="72"/>
    </row>
    <row r="246" spans="2:11" s="31" customFormat="1" x14ac:dyDescent="0.35">
      <c r="B246" s="33"/>
      <c r="C246" s="33"/>
      <c r="D246" s="34"/>
      <c r="E246" s="32"/>
      <c r="F246" s="32"/>
      <c r="G246" s="35"/>
      <c r="H246" s="35"/>
      <c r="I246" s="35"/>
      <c r="J246" s="35"/>
      <c r="K246" s="72"/>
    </row>
    <row r="247" spans="2:11" s="31" customFormat="1" x14ac:dyDescent="0.35">
      <c r="B247" s="33"/>
      <c r="C247" s="33"/>
      <c r="D247" s="34"/>
      <c r="E247" s="32"/>
      <c r="F247" s="32"/>
      <c r="G247" s="35"/>
      <c r="H247" s="35"/>
      <c r="I247" s="35"/>
      <c r="J247" s="35"/>
      <c r="K247" s="72"/>
    </row>
    <row r="248" spans="2:11" s="31" customFormat="1" x14ac:dyDescent="0.35">
      <c r="B248" s="33"/>
      <c r="C248" s="33"/>
      <c r="D248" s="34"/>
      <c r="E248" s="32"/>
      <c r="F248" s="32"/>
      <c r="G248" s="35"/>
      <c r="H248" s="35"/>
      <c r="I248" s="35"/>
      <c r="J248" s="35"/>
      <c r="K248" s="72"/>
    </row>
    <row r="249" spans="2:11" s="31" customFormat="1" x14ac:dyDescent="0.35">
      <c r="B249" s="33"/>
      <c r="C249" s="33"/>
      <c r="D249" s="34"/>
      <c r="E249" s="32"/>
      <c r="F249" s="32"/>
      <c r="G249" s="35"/>
      <c r="H249" s="35"/>
      <c r="I249" s="35"/>
      <c r="J249" s="35"/>
      <c r="K249" s="72"/>
    </row>
    <row r="250" spans="2:11" s="31" customFormat="1" x14ac:dyDescent="0.35">
      <c r="B250" s="33"/>
      <c r="C250" s="33"/>
      <c r="D250" s="34"/>
      <c r="E250" s="32"/>
      <c r="F250" s="32"/>
      <c r="G250" s="35"/>
      <c r="H250" s="35"/>
      <c r="I250" s="35"/>
      <c r="J250" s="35"/>
      <c r="K250" s="72"/>
    </row>
    <row r="251" spans="2:11" s="31" customFormat="1" x14ac:dyDescent="0.35">
      <c r="B251" s="33"/>
      <c r="C251" s="33"/>
      <c r="D251" s="34"/>
      <c r="E251" s="32"/>
      <c r="F251" s="32"/>
      <c r="G251" s="35"/>
      <c r="H251" s="35"/>
      <c r="I251" s="35"/>
      <c r="J251" s="35"/>
      <c r="K251" s="72"/>
    </row>
    <row r="252" spans="2:11" s="31" customFormat="1" x14ac:dyDescent="0.35">
      <c r="B252" s="33"/>
      <c r="C252" s="33"/>
      <c r="D252" s="34"/>
      <c r="E252" s="32"/>
      <c r="F252" s="32"/>
      <c r="G252" s="35"/>
      <c r="H252" s="35"/>
      <c r="I252" s="35"/>
      <c r="J252" s="35"/>
      <c r="K252" s="72"/>
    </row>
    <row r="253" spans="2:11" s="31" customFormat="1" x14ac:dyDescent="0.35">
      <c r="B253" s="33"/>
      <c r="C253" s="33"/>
      <c r="D253" s="34"/>
      <c r="E253" s="32"/>
      <c r="F253" s="32"/>
      <c r="G253" s="35"/>
      <c r="H253" s="35"/>
      <c r="I253" s="35"/>
      <c r="J253" s="35"/>
      <c r="K253" s="72"/>
    </row>
    <row r="254" spans="2:11" s="31" customFormat="1" x14ac:dyDescent="0.35">
      <c r="B254" s="33"/>
      <c r="C254" s="33"/>
      <c r="D254" s="34"/>
      <c r="E254" s="32"/>
      <c r="F254" s="32"/>
      <c r="G254" s="35"/>
      <c r="H254" s="35"/>
      <c r="I254" s="35"/>
      <c r="J254" s="35"/>
      <c r="K254" s="72"/>
    </row>
    <row r="255" spans="2:11" s="31" customFormat="1" x14ac:dyDescent="0.35">
      <c r="B255" s="33"/>
      <c r="C255" s="33"/>
      <c r="D255" s="34"/>
      <c r="E255" s="32"/>
      <c r="F255" s="32"/>
      <c r="G255" s="35"/>
      <c r="H255" s="35"/>
      <c r="I255" s="35"/>
      <c r="J255" s="35"/>
      <c r="K255" s="72"/>
    </row>
    <row r="256" spans="2:11" s="31" customFormat="1" x14ac:dyDescent="0.35">
      <c r="B256" s="33"/>
      <c r="C256" s="33"/>
      <c r="D256" s="34"/>
      <c r="E256" s="32"/>
      <c r="F256" s="32"/>
      <c r="G256" s="35"/>
      <c r="H256" s="35"/>
      <c r="I256" s="35"/>
      <c r="J256" s="35"/>
      <c r="K256" s="72"/>
    </row>
    <row r="257" spans="2:11" s="31" customFormat="1" x14ac:dyDescent="0.35">
      <c r="B257" s="33"/>
      <c r="C257" s="33"/>
      <c r="D257" s="34"/>
      <c r="E257" s="32"/>
      <c r="F257" s="32"/>
      <c r="G257" s="35"/>
      <c r="H257" s="35"/>
      <c r="I257" s="35"/>
      <c r="J257" s="35"/>
      <c r="K257" s="72"/>
    </row>
    <row r="258" spans="2:11" s="31" customFormat="1" x14ac:dyDescent="0.35">
      <c r="B258" s="33"/>
      <c r="C258" s="33"/>
      <c r="D258" s="34"/>
      <c r="E258" s="32"/>
      <c r="F258" s="32"/>
      <c r="G258" s="35"/>
      <c r="H258" s="35"/>
      <c r="I258" s="35"/>
      <c r="J258" s="35"/>
      <c r="K258" s="72"/>
    </row>
    <row r="259" spans="2:11" s="31" customFormat="1" x14ac:dyDescent="0.35">
      <c r="B259" s="33"/>
      <c r="C259" s="33"/>
      <c r="D259" s="34"/>
      <c r="E259" s="32"/>
      <c r="F259" s="32"/>
      <c r="G259" s="35"/>
      <c r="H259" s="35"/>
      <c r="I259" s="35"/>
      <c r="J259" s="35"/>
      <c r="K259" s="72"/>
    </row>
    <row r="260" spans="2:11" s="31" customFormat="1" x14ac:dyDescent="0.35">
      <c r="B260" s="33"/>
      <c r="C260" s="33"/>
      <c r="D260" s="34"/>
      <c r="E260" s="32"/>
      <c r="F260" s="32"/>
      <c r="G260" s="35"/>
      <c r="H260" s="35"/>
      <c r="I260" s="35"/>
      <c r="J260" s="35"/>
      <c r="K260" s="72"/>
    </row>
    <row r="261" spans="2:11" s="31" customFormat="1" x14ac:dyDescent="0.35">
      <c r="B261" s="33"/>
      <c r="C261" s="33"/>
      <c r="D261" s="34"/>
      <c r="E261" s="32"/>
      <c r="F261" s="32"/>
      <c r="G261" s="35"/>
      <c r="H261" s="35"/>
      <c r="I261" s="35"/>
      <c r="J261" s="35"/>
      <c r="K261" s="72"/>
    </row>
    <row r="262" spans="2:11" s="31" customFormat="1" x14ac:dyDescent="0.35">
      <c r="B262" s="33"/>
      <c r="C262" s="33"/>
      <c r="D262" s="34"/>
      <c r="E262" s="32"/>
      <c r="F262" s="32"/>
      <c r="G262" s="35"/>
      <c r="H262" s="35"/>
      <c r="I262" s="35"/>
      <c r="J262" s="35"/>
      <c r="K262" s="72"/>
    </row>
    <row r="263" spans="2:11" s="31" customFormat="1" x14ac:dyDescent="0.35">
      <c r="B263" s="33"/>
      <c r="C263" s="33"/>
      <c r="D263" s="34"/>
      <c r="E263" s="32"/>
      <c r="F263" s="32"/>
      <c r="G263" s="35"/>
      <c r="H263" s="35"/>
      <c r="I263" s="35"/>
      <c r="J263" s="35"/>
      <c r="K263" s="72"/>
    </row>
    <row r="264" spans="2:11" s="31" customFormat="1" x14ac:dyDescent="0.35">
      <c r="B264" s="33"/>
      <c r="C264" s="33"/>
      <c r="D264" s="34"/>
      <c r="E264" s="32"/>
      <c r="F264" s="32"/>
      <c r="G264" s="35"/>
      <c r="H264" s="35"/>
      <c r="I264" s="35"/>
      <c r="J264" s="35"/>
      <c r="K264" s="72"/>
    </row>
    <row r="265" spans="2:11" s="31" customFormat="1" x14ac:dyDescent="0.35">
      <c r="B265" s="33"/>
      <c r="C265" s="33"/>
      <c r="D265" s="34"/>
      <c r="E265" s="32"/>
      <c r="F265" s="32"/>
      <c r="G265" s="35"/>
      <c r="H265" s="35"/>
      <c r="I265" s="35"/>
      <c r="J265" s="35"/>
      <c r="K265" s="72"/>
    </row>
    <row r="266" spans="2:11" s="31" customFormat="1" x14ac:dyDescent="0.35">
      <c r="B266" s="33"/>
      <c r="C266" s="33"/>
      <c r="D266" s="34"/>
      <c r="E266" s="32"/>
      <c r="F266" s="32"/>
      <c r="G266" s="35"/>
      <c r="H266" s="35"/>
      <c r="I266" s="35"/>
      <c r="J266" s="35"/>
      <c r="K266" s="72"/>
    </row>
    <row r="267" spans="2:11" s="31" customFormat="1" x14ac:dyDescent="0.35">
      <c r="B267" s="33"/>
      <c r="C267" s="33"/>
      <c r="D267" s="34"/>
      <c r="E267" s="32"/>
      <c r="F267" s="32"/>
      <c r="G267" s="35"/>
      <c r="H267" s="35"/>
      <c r="I267" s="35"/>
      <c r="J267" s="35"/>
      <c r="K267" s="72"/>
    </row>
    <row r="268" spans="2:11" s="31" customFormat="1" x14ac:dyDescent="0.35">
      <c r="B268" s="33"/>
      <c r="C268" s="33"/>
      <c r="D268" s="34"/>
      <c r="E268" s="32"/>
      <c r="F268" s="32"/>
      <c r="G268" s="35"/>
      <c r="H268" s="35"/>
      <c r="I268" s="35"/>
      <c r="J268" s="35"/>
      <c r="K268" s="72"/>
    </row>
    <row r="269" spans="2:11" s="31" customFormat="1" x14ac:dyDescent="0.35">
      <c r="B269" s="33"/>
      <c r="C269" s="33"/>
      <c r="D269" s="34"/>
      <c r="E269" s="32"/>
      <c r="F269" s="32"/>
      <c r="G269" s="35"/>
      <c r="H269" s="35"/>
      <c r="I269" s="35"/>
      <c r="J269" s="35"/>
      <c r="K269" s="72"/>
    </row>
    <row r="270" spans="2:11" s="31" customFormat="1" x14ac:dyDescent="0.35">
      <c r="B270" s="33"/>
      <c r="C270" s="33"/>
      <c r="D270" s="34"/>
      <c r="E270" s="32"/>
      <c r="F270" s="32"/>
      <c r="G270" s="35"/>
      <c r="H270" s="35"/>
      <c r="I270" s="35"/>
      <c r="J270" s="35"/>
      <c r="K270" s="72"/>
    </row>
    <row r="271" spans="2:11" s="31" customFormat="1" x14ac:dyDescent="0.35">
      <c r="B271" s="33"/>
      <c r="C271" s="33"/>
      <c r="D271" s="34"/>
      <c r="E271" s="32"/>
      <c r="F271" s="32"/>
      <c r="G271" s="35"/>
      <c r="H271" s="35"/>
      <c r="I271" s="35"/>
      <c r="J271" s="35"/>
      <c r="K271" s="72"/>
    </row>
    <row r="272" spans="2:11" s="31" customFormat="1" x14ac:dyDescent="0.35">
      <c r="B272" s="33"/>
      <c r="C272" s="33"/>
      <c r="D272" s="34"/>
      <c r="E272" s="32"/>
      <c r="F272" s="32"/>
      <c r="G272" s="35"/>
      <c r="H272" s="35"/>
      <c r="I272" s="35"/>
      <c r="J272" s="35"/>
      <c r="K272" s="72"/>
    </row>
    <row r="273" spans="2:11" s="31" customFormat="1" x14ac:dyDescent="0.35">
      <c r="B273" s="33"/>
      <c r="C273" s="33"/>
      <c r="D273" s="34"/>
      <c r="E273" s="32"/>
      <c r="F273" s="32"/>
      <c r="G273" s="35"/>
      <c r="H273" s="35"/>
      <c r="I273" s="35"/>
      <c r="J273" s="35"/>
      <c r="K273" s="72"/>
    </row>
    <row r="274" spans="2:11" s="31" customFormat="1" x14ac:dyDescent="0.35">
      <c r="B274" s="33"/>
      <c r="C274" s="33"/>
      <c r="D274" s="34"/>
      <c r="E274" s="32"/>
      <c r="F274" s="32"/>
      <c r="G274" s="35"/>
      <c r="H274" s="35"/>
      <c r="I274" s="35"/>
      <c r="J274" s="35"/>
      <c r="K274" s="72"/>
    </row>
    <row r="275" spans="2:11" s="31" customFormat="1" x14ac:dyDescent="0.35">
      <c r="B275" s="33"/>
      <c r="C275" s="33"/>
      <c r="D275" s="34"/>
      <c r="E275" s="32"/>
      <c r="F275" s="32"/>
      <c r="G275" s="35"/>
      <c r="H275" s="35"/>
      <c r="I275" s="35"/>
      <c r="J275" s="35"/>
      <c r="K275" s="72"/>
    </row>
    <row r="276" spans="2:11" s="31" customFormat="1" x14ac:dyDescent="0.35">
      <c r="B276" s="33"/>
      <c r="C276" s="33"/>
      <c r="D276" s="34"/>
      <c r="E276" s="32"/>
      <c r="F276" s="32"/>
      <c r="G276" s="35"/>
      <c r="H276" s="35"/>
      <c r="I276" s="35"/>
      <c r="J276" s="35"/>
      <c r="K276" s="72"/>
    </row>
    <row r="277" spans="2:11" s="31" customFormat="1" x14ac:dyDescent="0.35">
      <c r="B277" s="33"/>
      <c r="C277" s="33"/>
      <c r="D277" s="34"/>
      <c r="E277" s="32"/>
      <c r="F277" s="32"/>
      <c r="G277" s="35"/>
      <c r="H277" s="35"/>
      <c r="I277" s="35"/>
      <c r="J277" s="35"/>
      <c r="K277" s="72"/>
    </row>
    <row r="278" spans="2:11" s="31" customFormat="1" x14ac:dyDescent="0.35">
      <c r="B278" s="33"/>
      <c r="C278" s="33"/>
      <c r="D278" s="34"/>
      <c r="E278" s="32"/>
      <c r="F278" s="32"/>
      <c r="G278" s="35"/>
      <c r="H278" s="35"/>
      <c r="I278" s="35"/>
      <c r="J278" s="35"/>
      <c r="K278" s="72"/>
    </row>
    <row r="279" spans="2:11" s="31" customFormat="1" x14ac:dyDescent="0.35">
      <c r="B279" s="33"/>
      <c r="C279" s="33"/>
      <c r="D279" s="34"/>
      <c r="E279" s="32"/>
      <c r="F279" s="32"/>
      <c r="G279" s="35"/>
      <c r="H279" s="35"/>
      <c r="I279" s="35"/>
      <c r="J279" s="35"/>
      <c r="K279" s="72"/>
    </row>
    <row r="280" spans="2:11" s="31" customFormat="1" x14ac:dyDescent="0.35">
      <c r="B280" s="33"/>
      <c r="C280" s="33"/>
      <c r="D280" s="34"/>
      <c r="E280" s="32"/>
      <c r="F280" s="32"/>
      <c r="G280" s="35"/>
      <c r="H280" s="35"/>
      <c r="I280" s="35"/>
      <c r="J280" s="35"/>
      <c r="K280" s="72"/>
    </row>
    <row r="281" spans="2:11" s="31" customFormat="1" x14ac:dyDescent="0.35">
      <c r="B281" s="33"/>
      <c r="C281" s="33"/>
      <c r="D281" s="34"/>
      <c r="E281" s="32"/>
      <c r="F281" s="32"/>
      <c r="G281" s="35"/>
      <c r="H281" s="35"/>
      <c r="I281" s="35"/>
      <c r="J281" s="35"/>
      <c r="K281" s="72"/>
    </row>
    <row r="282" spans="2:11" s="31" customFormat="1" x14ac:dyDescent="0.35">
      <c r="B282" s="33"/>
      <c r="C282" s="33"/>
      <c r="D282" s="34"/>
      <c r="E282" s="32"/>
      <c r="F282" s="32"/>
      <c r="G282" s="35"/>
      <c r="H282" s="35"/>
      <c r="I282" s="35"/>
      <c r="J282" s="35"/>
      <c r="K282" s="72"/>
    </row>
    <row r="283" spans="2:11" s="31" customFormat="1" x14ac:dyDescent="0.35">
      <c r="B283" s="33"/>
      <c r="C283" s="33"/>
      <c r="D283" s="34"/>
      <c r="E283" s="32"/>
      <c r="F283" s="32"/>
      <c r="G283" s="35"/>
      <c r="H283" s="35"/>
      <c r="I283" s="35"/>
      <c r="J283" s="35"/>
      <c r="K283" s="72"/>
    </row>
    <row r="284" spans="2:11" s="31" customFormat="1" x14ac:dyDescent="0.35">
      <c r="B284" s="33"/>
      <c r="C284" s="33"/>
      <c r="D284" s="34"/>
      <c r="E284" s="32"/>
      <c r="F284" s="32"/>
      <c r="G284" s="35"/>
      <c r="H284" s="35"/>
      <c r="I284" s="35"/>
      <c r="J284" s="35"/>
      <c r="K284" s="72"/>
    </row>
    <row r="285" spans="2:11" s="31" customFormat="1" x14ac:dyDescent="0.35">
      <c r="B285" s="33"/>
      <c r="C285" s="33"/>
      <c r="D285" s="34"/>
      <c r="E285" s="32"/>
      <c r="F285" s="32"/>
      <c r="G285" s="35"/>
      <c r="H285" s="35"/>
      <c r="I285" s="35"/>
      <c r="J285" s="35"/>
      <c r="K285" s="72"/>
    </row>
    <row r="286" spans="2:11" s="31" customFormat="1" x14ac:dyDescent="0.35">
      <c r="B286" s="33"/>
      <c r="C286" s="33"/>
      <c r="D286" s="34"/>
      <c r="E286" s="32"/>
      <c r="F286" s="32"/>
      <c r="G286" s="35"/>
      <c r="H286" s="35"/>
      <c r="I286" s="35"/>
      <c r="J286" s="35"/>
      <c r="K286" s="72"/>
    </row>
    <row r="287" spans="2:11" s="31" customFormat="1" x14ac:dyDescent="0.35">
      <c r="B287" s="33"/>
      <c r="C287" s="33"/>
      <c r="D287" s="34"/>
      <c r="E287" s="32"/>
      <c r="F287" s="32"/>
      <c r="G287" s="35"/>
      <c r="H287" s="35"/>
      <c r="I287" s="35"/>
      <c r="J287" s="35"/>
      <c r="K287" s="72"/>
    </row>
    <row r="288" spans="2:11" s="31" customFormat="1" x14ac:dyDescent="0.35">
      <c r="B288" s="33"/>
      <c r="C288" s="33"/>
      <c r="D288" s="34"/>
      <c r="E288" s="32"/>
      <c r="F288" s="32"/>
      <c r="G288" s="35"/>
      <c r="H288" s="35"/>
      <c r="I288" s="35"/>
      <c r="J288" s="35"/>
      <c r="K288" s="72"/>
    </row>
    <row r="289" spans="2:11" s="31" customFormat="1" x14ac:dyDescent="0.35">
      <c r="B289" s="33"/>
      <c r="C289" s="33"/>
      <c r="D289" s="34"/>
      <c r="E289" s="32"/>
      <c r="F289" s="32"/>
      <c r="G289" s="35"/>
      <c r="H289" s="35"/>
      <c r="I289" s="35"/>
      <c r="J289" s="35"/>
      <c r="K289" s="72"/>
    </row>
    <row r="290" spans="2:11" s="31" customFormat="1" x14ac:dyDescent="0.35">
      <c r="B290" s="33"/>
      <c r="C290" s="33"/>
      <c r="D290" s="34"/>
      <c r="E290" s="32"/>
      <c r="F290" s="32"/>
      <c r="G290" s="35"/>
      <c r="H290" s="35"/>
      <c r="I290" s="35"/>
      <c r="J290" s="35"/>
      <c r="K290" s="72"/>
    </row>
    <row r="291" spans="2:11" s="31" customFormat="1" x14ac:dyDescent="0.35">
      <c r="B291" s="33"/>
      <c r="C291" s="33"/>
      <c r="D291" s="34"/>
      <c r="E291" s="32"/>
      <c r="F291" s="32"/>
      <c r="G291" s="35"/>
      <c r="H291" s="35"/>
      <c r="I291" s="35"/>
      <c r="J291" s="35"/>
      <c r="K291" s="72"/>
    </row>
    <row r="292" spans="2:11" s="31" customFormat="1" x14ac:dyDescent="0.35">
      <c r="B292" s="33"/>
      <c r="C292" s="33"/>
      <c r="D292" s="34"/>
      <c r="E292" s="32"/>
      <c r="F292" s="32"/>
      <c r="G292" s="35"/>
      <c r="H292" s="35"/>
      <c r="I292" s="35"/>
      <c r="J292" s="35"/>
      <c r="K292" s="72"/>
    </row>
    <row r="293" spans="2:11" s="31" customFormat="1" x14ac:dyDescent="0.35">
      <c r="B293" s="33"/>
      <c r="C293" s="33"/>
      <c r="D293" s="34"/>
      <c r="E293" s="32"/>
      <c r="F293" s="32"/>
      <c r="G293" s="35"/>
      <c r="H293" s="35"/>
      <c r="I293" s="35"/>
      <c r="J293" s="35"/>
      <c r="K293" s="72"/>
    </row>
    <row r="294" spans="2:11" s="31" customFormat="1" x14ac:dyDescent="0.35">
      <c r="B294" s="33"/>
      <c r="C294" s="33"/>
      <c r="D294" s="34"/>
      <c r="E294" s="32"/>
      <c r="F294" s="32"/>
      <c r="G294" s="35"/>
      <c r="H294" s="35"/>
      <c r="I294" s="35"/>
      <c r="J294" s="35"/>
      <c r="K294" s="72"/>
    </row>
    <row r="295" spans="2:11" s="31" customFormat="1" x14ac:dyDescent="0.35">
      <c r="B295" s="33"/>
      <c r="C295" s="33"/>
      <c r="D295" s="34"/>
      <c r="E295" s="32"/>
      <c r="F295" s="32"/>
      <c r="G295" s="35"/>
      <c r="H295" s="35"/>
      <c r="I295" s="35"/>
      <c r="J295" s="35"/>
      <c r="K295" s="72"/>
    </row>
    <row r="296" spans="2:11" s="31" customFormat="1" x14ac:dyDescent="0.35">
      <c r="B296" s="33"/>
      <c r="C296" s="33"/>
      <c r="D296" s="34"/>
      <c r="E296" s="32"/>
      <c r="F296" s="32"/>
      <c r="G296" s="35"/>
      <c r="H296" s="35"/>
      <c r="I296" s="35"/>
      <c r="J296" s="35"/>
      <c r="K296" s="72"/>
    </row>
    <row r="297" spans="2:11" s="31" customFormat="1" x14ac:dyDescent="0.35">
      <c r="B297" s="33"/>
      <c r="C297" s="33"/>
      <c r="D297" s="34"/>
      <c r="E297" s="32"/>
      <c r="F297" s="32"/>
      <c r="G297" s="35"/>
      <c r="H297" s="35"/>
      <c r="I297" s="35"/>
      <c r="J297" s="35"/>
      <c r="K297" s="72"/>
    </row>
    <row r="298" spans="2:11" s="31" customFormat="1" x14ac:dyDescent="0.35">
      <c r="B298" s="33"/>
      <c r="C298" s="33"/>
      <c r="D298" s="34"/>
      <c r="E298" s="32"/>
      <c r="F298" s="32"/>
      <c r="G298" s="35"/>
      <c r="H298" s="35"/>
      <c r="I298" s="35"/>
      <c r="J298" s="35"/>
      <c r="K298" s="72"/>
    </row>
    <row r="299" spans="2:11" s="31" customFormat="1" x14ac:dyDescent="0.35">
      <c r="B299" s="33"/>
      <c r="C299" s="33"/>
      <c r="D299" s="34"/>
      <c r="E299" s="32"/>
      <c r="F299" s="32"/>
      <c r="G299" s="35"/>
      <c r="H299" s="35"/>
      <c r="I299" s="35"/>
      <c r="J299" s="35"/>
      <c r="K299" s="72"/>
    </row>
    <row r="300" spans="2:11" s="31" customFormat="1" x14ac:dyDescent="0.35">
      <c r="B300" s="33"/>
      <c r="C300" s="33"/>
      <c r="D300" s="34"/>
      <c r="E300" s="32"/>
      <c r="F300" s="32"/>
      <c r="G300" s="35"/>
      <c r="H300" s="35"/>
      <c r="I300" s="35"/>
      <c r="J300" s="35"/>
      <c r="K300" s="72"/>
    </row>
    <row r="301" spans="2:11" s="31" customFormat="1" x14ac:dyDescent="0.35">
      <c r="B301" s="33"/>
      <c r="C301" s="33"/>
      <c r="D301" s="34"/>
      <c r="E301" s="32"/>
      <c r="F301" s="32"/>
      <c r="G301" s="35"/>
      <c r="H301" s="35"/>
      <c r="I301" s="35"/>
      <c r="J301" s="35"/>
      <c r="K301" s="72"/>
    </row>
    <row r="302" spans="2:11" s="31" customFormat="1" x14ac:dyDescent="0.35">
      <c r="B302" s="33"/>
      <c r="C302" s="33"/>
      <c r="D302" s="34"/>
      <c r="E302" s="32"/>
      <c r="F302" s="32"/>
      <c r="G302" s="35"/>
      <c r="H302" s="35"/>
      <c r="I302" s="35"/>
      <c r="J302" s="35"/>
      <c r="K302" s="72"/>
    </row>
    <row r="303" spans="2:11" s="31" customFormat="1" x14ac:dyDescent="0.35">
      <c r="B303" s="33"/>
      <c r="C303" s="33"/>
      <c r="D303" s="34"/>
      <c r="E303" s="32"/>
      <c r="F303" s="32"/>
      <c r="G303" s="35"/>
      <c r="H303" s="35"/>
      <c r="I303" s="35"/>
      <c r="J303" s="35"/>
      <c r="K303" s="72"/>
    </row>
    <row r="304" spans="2:11" s="31" customFormat="1" x14ac:dyDescent="0.35">
      <c r="B304" s="33"/>
      <c r="C304" s="33"/>
      <c r="D304" s="34"/>
      <c r="E304" s="32"/>
      <c r="F304" s="32"/>
      <c r="G304" s="35"/>
      <c r="H304" s="35"/>
      <c r="I304" s="35"/>
      <c r="J304" s="35"/>
      <c r="K304" s="72"/>
    </row>
    <row r="305" spans="2:11" s="31" customFormat="1" x14ac:dyDescent="0.35">
      <c r="B305" s="33"/>
      <c r="C305" s="33"/>
      <c r="D305" s="34"/>
      <c r="E305" s="32"/>
      <c r="F305" s="32"/>
      <c r="G305" s="35"/>
      <c r="H305" s="35"/>
      <c r="I305" s="35"/>
      <c r="J305" s="35"/>
      <c r="K305" s="72"/>
    </row>
    <row r="306" spans="2:11" s="31" customFormat="1" x14ac:dyDescent="0.35">
      <c r="B306" s="33"/>
      <c r="C306" s="33"/>
      <c r="D306" s="34"/>
      <c r="E306" s="32"/>
      <c r="F306" s="32"/>
      <c r="G306" s="35"/>
      <c r="H306" s="35"/>
      <c r="I306" s="35"/>
      <c r="J306" s="35"/>
      <c r="K306" s="72"/>
    </row>
    <row r="307" spans="2:11" s="31" customFormat="1" x14ac:dyDescent="0.35">
      <c r="B307" s="33"/>
      <c r="C307" s="33"/>
      <c r="D307" s="34"/>
      <c r="E307" s="32"/>
      <c r="F307" s="32"/>
      <c r="G307" s="35"/>
      <c r="H307" s="35"/>
      <c r="I307" s="35"/>
      <c r="J307" s="35"/>
      <c r="K307" s="72"/>
    </row>
    <row r="308" spans="2:11" s="31" customFormat="1" x14ac:dyDescent="0.35">
      <c r="B308" s="33"/>
      <c r="C308" s="33"/>
      <c r="D308" s="34"/>
      <c r="E308" s="32"/>
      <c r="F308" s="32"/>
      <c r="G308" s="35"/>
      <c r="H308" s="35"/>
      <c r="I308" s="35"/>
      <c r="J308" s="35"/>
      <c r="K308" s="72"/>
    </row>
    <row r="309" spans="2:11" s="31" customFormat="1" x14ac:dyDescent="0.35">
      <c r="B309" s="33"/>
      <c r="C309" s="33"/>
      <c r="D309" s="34"/>
      <c r="E309" s="32"/>
      <c r="F309" s="32"/>
      <c r="G309" s="35"/>
      <c r="H309" s="35"/>
      <c r="I309" s="35"/>
      <c r="J309" s="35"/>
      <c r="K309" s="72"/>
    </row>
    <row r="310" spans="2:11" s="31" customFormat="1" x14ac:dyDescent="0.35">
      <c r="B310" s="33"/>
      <c r="C310" s="33"/>
      <c r="D310" s="34"/>
      <c r="E310" s="32"/>
      <c r="F310" s="32"/>
      <c r="G310" s="35"/>
      <c r="H310" s="35"/>
      <c r="I310" s="35"/>
      <c r="J310" s="35"/>
      <c r="K310" s="72"/>
    </row>
    <row r="311" spans="2:11" s="31" customFormat="1" x14ac:dyDescent="0.35">
      <c r="B311" s="33"/>
      <c r="C311" s="33"/>
      <c r="D311" s="34"/>
      <c r="E311" s="32"/>
      <c r="F311" s="32"/>
      <c r="G311" s="35"/>
      <c r="H311" s="35"/>
      <c r="I311" s="35"/>
      <c r="J311" s="35"/>
      <c r="K311" s="72"/>
    </row>
    <row r="312" spans="2:11" s="31" customFormat="1" x14ac:dyDescent="0.35">
      <c r="B312" s="33"/>
      <c r="C312" s="33"/>
      <c r="D312" s="34"/>
      <c r="E312" s="32"/>
      <c r="F312" s="32"/>
      <c r="G312" s="35"/>
      <c r="H312" s="35"/>
      <c r="I312" s="35"/>
      <c r="J312" s="35"/>
      <c r="K312" s="72"/>
    </row>
    <row r="313" spans="2:11" s="31" customFormat="1" x14ac:dyDescent="0.35">
      <c r="B313" s="33"/>
      <c r="C313" s="33"/>
      <c r="D313" s="34"/>
      <c r="E313" s="32"/>
      <c r="F313" s="32"/>
      <c r="G313" s="35"/>
      <c r="H313" s="35"/>
      <c r="I313" s="35"/>
      <c r="J313" s="35"/>
      <c r="K313" s="72"/>
    </row>
    <row r="314" spans="2:11" s="31" customFormat="1" x14ac:dyDescent="0.35">
      <c r="B314" s="33"/>
      <c r="C314" s="33"/>
      <c r="D314" s="34"/>
      <c r="E314" s="32"/>
      <c r="F314" s="32"/>
      <c r="G314" s="35"/>
      <c r="H314" s="35"/>
      <c r="I314" s="35"/>
      <c r="J314" s="35"/>
      <c r="K314" s="72"/>
    </row>
    <row r="315" spans="2:11" s="31" customFormat="1" x14ac:dyDescent="0.35">
      <c r="B315" s="33"/>
      <c r="C315" s="33"/>
      <c r="D315" s="34"/>
      <c r="E315" s="32"/>
      <c r="F315" s="32"/>
      <c r="G315" s="35"/>
      <c r="H315" s="35"/>
      <c r="I315" s="35"/>
      <c r="J315" s="35"/>
      <c r="K315" s="72"/>
    </row>
    <row r="316" spans="2:11" s="31" customFormat="1" x14ac:dyDescent="0.35">
      <c r="B316" s="33"/>
      <c r="C316" s="33"/>
      <c r="D316" s="34"/>
      <c r="E316" s="32"/>
      <c r="F316" s="32"/>
      <c r="G316" s="35"/>
      <c r="H316" s="35"/>
      <c r="I316" s="35"/>
      <c r="J316" s="35"/>
      <c r="K316" s="72"/>
    </row>
    <row r="317" spans="2:11" s="31" customFormat="1" x14ac:dyDescent="0.35">
      <c r="B317" s="33"/>
      <c r="C317" s="33"/>
      <c r="D317" s="34"/>
      <c r="E317" s="32"/>
      <c r="F317" s="32"/>
      <c r="G317" s="35"/>
      <c r="H317" s="35"/>
      <c r="I317" s="35"/>
      <c r="J317" s="35"/>
      <c r="K317" s="72"/>
    </row>
    <row r="318" spans="2:11" s="31" customFormat="1" x14ac:dyDescent="0.35">
      <c r="B318" s="33"/>
      <c r="C318" s="33"/>
      <c r="D318" s="34"/>
      <c r="E318" s="32"/>
      <c r="F318" s="32"/>
      <c r="G318" s="35"/>
      <c r="H318" s="35"/>
      <c r="I318" s="35"/>
      <c r="J318" s="35"/>
      <c r="K318" s="72"/>
    </row>
    <row r="319" spans="2:11" s="31" customFormat="1" x14ac:dyDescent="0.35">
      <c r="B319" s="33"/>
      <c r="C319" s="33"/>
      <c r="D319" s="34"/>
      <c r="E319" s="32"/>
      <c r="F319" s="32"/>
      <c r="G319" s="35"/>
      <c r="H319" s="35"/>
      <c r="I319" s="35"/>
      <c r="J319" s="35"/>
      <c r="K319" s="72"/>
    </row>
    <row r="320" spans="2:11" s="31" customFormat="1" x14ac:dyDescent="0.35">
      <c r="B320" s="33"/>
      <c r="C320" s="33"/>
      <c r="D320" s="34"/>
      <c r="E320" s="32"/>
      <c r="F320" s="32"/>
      <c r="G320" s="35"/>
      <c r="H320" s="35"/>
      <c r="I320" s="35"/>
      <c r="J320" s="35"/>
      <c r="K320" s="72"/>
    </row>
    <row r="321" spans="2:11" s="31" customFormat="1" x14ac:dyDescent="0.35">
      <c r="B321" s="33"/>
      <c r="C321" s="33"/>
      <c r="D321" s="34"/>
      <c r="E321" s="32"/>
      <c r="F321" s="32"/>
      <c r="G321" s="35"/>
      <c r="H321" s="35"/>
      <c r="I321" s="35"/>
      <c r="J321" s="35"/>
      <c r="K321" s="72"/>
    </row>
    <row r="322" spans="2:11" s="31" customFormat="1" x14ac:dyDescent="0.35">
      <c r="B322" s="33"/>
      <c r="C322" s="33"/>
      <c r="D322" s="34"/>
      <c r="E322" s="32"/>
      <c r="F322" s="32"/>
      <c r="G322" s="35"/>
      <c r="H322" s="35"/>
      <c r="I322" s="35"/>
      <c r="J322" s="35"/>
      <c r="K322" s="72"/>
    </row>
    <row r="323" spans="2:11" s="31" customFormat="1" x14ac:dyDescent="0.35">
      <c r="B323" s="33"/>
      <c r="C323" s="33"/>
      <c r="D323" s="34"/>
      <c r="E323" s="32"/>
      <c r="F323" s="32"/>
      <c r="G323" s="35"/>
      <c r="H323" s="35"/>
      <c r="I323" s="35"/>
      <c r="J323" s="35"/>
      <c r="K323" s="72"/>
    </row>
    <row r="324" spans="2:11" s="31" customFormat="1" x14ac:dyDescent="0.35">
      <c r="B324" s="33"/>
      <c r="C324" s="33"/>
      <c r="D324" s="34"/>
      <c r="E324" s="32"/>
      <c r="F324" s="32"/>
      <c r="G324" s="35"/>
      <c r="H324" s="35"/>
      <c r="I324" s="35"/>
      <c r="J324" s="35"/>
      <c r="K324" s="72"/>
    </row>
    <row r="325" spans="2:11" s="31" customFormat="1" x14ac:dyDescent="0.35">
      <c r="B325" s="33"/>
      <c r="C325" s="33"/>
      <c r="D325" s="34"/>
      <c r="E325" s="32"/>
      <c r="F325" s="32"/>
      <c r="G325" s="35"/>
      <c r="H325" s="35"/>
      <c r="I325" s="35"/>
      <c r="J325" s="35"/>
      <c r="K325" s="72"/>
    </row>
    <row r="326" spans="2:11" s="31" customFormat="1" x14ac:dyDescent="0.35">
      <c r="B326" s="33"/>
      <c r="C326" s="33"/>
      <c r="D326" s="34"/>
      <c r="E326" s="32"/>
      <c r="F326" s="32"/>
      <c r="G326" s="35"/>
      <c r="H326" s="35"/>
      <c r="I326" s="35"/>
      <c r="J326" s="35"/>
      <c r="K326" s="72"/>
    </row>
    <row r="327" spans="2:11" s="31" customFormat="1" x14ac:dyDescent="0.35">
      <c r="B327" s="33"/>
      <c r="C327" s="33"/>
      <c r="D327" s="34"/>
      <c r="E327" s="32"/>
      <c r="F327" s="32"/>
      <c r="G327" s="35"/>
      <c r="H327" s="35"/>
      <c r="I327" s="35"/>
      <c r="J327" s="35"/>
      <c r="K327" s="72"/>
    </row>
    <row r="328" spans="2:11" s="31" customFormat="1" x14ac:dyDescent="0.35">
      <c r="B328" s="33"/>
      <c r="C328" s="33"/>
      <c r="D328" s="34"/>
      <c r="E328" s="32"/>
      <c r="F328" s="32"/>
      <c r="G328" s="35"/>
      <c r="H328" s="35"/>
      <c r="I328" s="35"/>
      <c r="J328" s="35"/>
      <c r="K328" s="72"/>
    </row>
    <row r="329" spans="2:11" s="31" customFormat="1" x14ac:dyDescent="0.35">
      <c r="B329" s="33"/>
      <c r="C329" s="33"/>
      <c r="D329" s="34"/>
      <c r="E329" s="32"/>
      <c r="F329" s="32"/>
      <c r="G329" s="35"/>
      <c r="H329" s="35"/>
      <c r="I329" s="35"/>
      <c r="J329" s="35"/>
      <c r="K329" s="72"/>
    </row>
    <row r="330" spans="2:11" s="31" customFormat="1" x14ac:dyDescent="0.35">
      <c r="B330" s="33"/>
      <c r="C330" s="33"/>
      <c r="D330" s="34"/>
      <c r="E330" s="32"/>
      <c r="F330" s="32"/>
      <c r="G330" s="35"/>
      <c r="H330" s="35"/>
      <c r="I330" s="35"/>
      <c r="J330" s="35"/>
      <c r="K330" s="72"/>
    </row>
    <row r="331" spans="2:11" s="31" customFormat="1" x14ac:dyDescent="0.35">
      <c r="B331" s="33"/>
      <c r="C331" s="33"/>
      <c r="D331" s="34"/>
      <c r="E331" s="32"/>
      <c r="F331" s="32"/>
      <c r="G331" s="35"/>
      <c r="H331" s="35"/>
      <c r="I331" s="35"/>
      <c r="J331" s="35"/>
      <c r="K331" s="72"/>
    </row>
    <row r="332" spans="2:11" s="31" customFormat="1" x14ac:dyDescent="0.35">
      <c r="B332" s="33"/>
      <c r="C332" s="33"/>
      <c r="D332" s="34"/>
      <c r="E332" s="32"/>
      <c r="F332" s="32"/>
      <c r="G332" s="35"/>
      <c r="H332" s="35"/>
      <c r="I332" s="35"/>
      <c r="J332" s="35"/>
      <c r="K332" s="72"/>
    </row>
    <row r="333" spans="2:11" s="31" customFormat="1" x14ac:dyDescent="0.35">
      <c r="B333" s="33"/>
      <c r="C333" s="33"/>
      <c r="D333" s="34"/>
      <c r="E333" s="32"/>
      <c r="F333" s="32"/>
      <c r="G333" s="35"/>
      <c r="H333" s="35"/>
      <c r="I333" s="35"/>
      <c r="J333" s="35"/>
      <c r="K333" s="72"/>
    </row>
    <row r="334" spans="2:11" s="31" customFormat="1" x14ac:dyDescent="0.35">
      <c r="B334" s="33"/>
      <c r="C334" s="33"/>
      <c r="D334" s="34"/>
      <c r="E334" s="32"/>
      <c r="F334" s="32"/>
      <c r="G334" s="35"/>
      <c r="H334" s="35"/>
      <c r="I334" s="35"/>
      <c r="J334" s="35"/>
      <c r="K334" s="72"/>
    </row>
    <row r="335" spans="2:11" s="31" customFormat="1" x14ac:dyDescent="0.35">
      <c r="B335" s="33"/>
      <c r="C335" s="33"/>
      <c r="D335" s="34"/>
      <c r="E335" s="32"/>
      <c r="F335" s="32"/>
      <c r="G335" s="35"/>
      <c r="H335" s="35"/>
      <c r="I335" s="35"/>
      <c r="J335" s="35"/>
      <c r="K335" s="72"/>
    </row>
    <row r="336" spans="2:11" s="31" customFormat="1" x14ac:dyDescent="0.35">
      <c r="B336" s="33"/>
      <c r="C336" s="33"/>
      <c r="D336" s="34"/>
      <c r="E336" s="32"/>
      <c r="F336" s="32"/>
      <c r="G336" s="35"/>
      <c r="H336" s="35"/>
      <c r="I336" s="35"/>
      <c r="J336" s="35"/>
      <c r="K336" s="72"/>
    </row>
    <row r="337" spans="2:11" s="31" customFormat="1" x14ac:dyDescent="0.35">
      <c r="B337" s="33"/>
      <c r="C337" s="33"/>
      <c r="D337" s="34"/>
      <c r="E337" s="32"/>
      <c r="F337" s="32"/>
      <c r="G337" s="35"/>
      <c r="H337" s="35"/>
      <c r="I337" s="35"/>
      <c r="J337" s="35"/>
      <c r="K337" s="72"/>
    </row>
    <row r="338" spans="2:11" s="31" customFormat="1" x14ac:dyDescent="0.35">
      <c r="B338" s="33"/>
      <c r="C338" s="33"/>
      <c r="D338" s="34"/>
      <c r="E338" s="32"/>
      <c r="F338" s="32"/>
      <c r="G338" s="35"/>
      <c r="H338" s="35"/>
      <c r="I338" s="35"/>
      <c r="J338" s="35"/>
      <c r="K338" s="72"/>
    </row>
    <row r="339" spans="2:11" s="31" customFormat="1" x14ac:dyDescent="0.35">
      <c r="B339" s="33"/>
      <c r="C339" s="33"/>
      <c r="D339" s="34"/>
      <c r="E339" s="32"/>
      <c r="F339" s="32"/>
      <c r="G339" s="35"/>
      <c r="H339" s="35"/>
      <c r="I339" s="35"/>
      <c r="J339" s="35"/>
      <c r="K339" s="72"/>
    </row>
    <row r="340" spans="2:11" s="31" customFormat="1" x14ac:dyDescent="0.35">
      <c r="B340" s="33"/>
      <c r="C340" s="33"/>
      <c r="D340" s="34"/>
      <c r="E340" s="32"/>
      <c r="F340" s="32"/>
      <c r="G340" s="35"/>
      <c r="H340" s="35"/>
      <c r="I340" s="35"/>
      <c r="J340" s="35"/>
      <c r="K340" s="72"/>
    </row>
    <row r="341" spans="2:11" s="31" customFormat="1" x14ac:dyDescent="0.35">
      <c r="B341" s="33"/>
      <c r="C341" s="33"/>
      <c r="D341" s="34"/>
      <c r="E341" s="32"/>
      <c r="F341" s="32"/>
      <c r="G341" s="35"/>
      <c r="H341" s="35"/>
      <c r="I341" s="35"/>
      <c r="J341" s="35"/>
      <c r="K341" s="72"/>
    </row>
    <row r="342" spans="2:11" s="31" customFormat="1" x14ac:dyDescent="0.35">
      <c r="B342" s="33"/>
      <c r="C342" s="33"/>
      <c r="D342" s="34"/>
      <c r="E342" s="32"/>
      <c r="F342" s="32"/>
      <c r="G342" s="35"/>
      <c r="H342" s="35"/>
      <c r="I342" s="35"/>
      <c r="J342" s="35"/>
      <c r="K342" s="72"/>
    </row>
    <row r="343" spans="2:11" s="31" customFormat="1" x14ac:dyDescent="0.35">
      <c r="B343" s="33"/>
      <c r="C343" s="33"/>
      <c r="D343" s="34"/>
      <c r="E343" s="32"/>
      <c r="F343" s="32"/>
      <c r="G343" s="35"/>
      <c r="H343" s="35"/>
      <c r="I343" s="35"/>
      <c r="J343" s="35"/>
      <c r="K343" s="72"/>
    </row>
    <row r="344" spans="2:11" s="31" customFormat="1" x14ac:dyDescent="0.35">
      <c r="B344" s="33"/>
      <c r="C344" s="33"/>
      <c r="D344" s="34"/>
      <c r="E344" s="32"/>
      <c r="F344" s="32"/>
      <c r="G344" s="35"/>
      <c r="H344" s="35"/>
      <c r="I344" s="35"/>
      <c r="J344" s="35"/>
      <c r="K344" s="72"/>
    </row>
    <row r="345" spans="2:11" s="31" customFormat="1" x14ac:dyDescent="0.35">
      <c r="B345" s="33"/>
      <c r="C345" s="33"/>
      <c r="D345" s="34"/>
      <c r="E345" s="32"/>
      <c r="F345" s="32"/>
      <c r="G345" s="35"/>
      <c r="H345" s="35"/>
      <c r="I345" s="35"/>
      <c r="J345" s="35"/>
      <c r="K345" s="72"/>
    </row>
    <row r="346" spans="2:11" s="31" customFormat="1" x14ac:dyDescent="0.35">
      <c r="B346" s="33"/>
      <c r="C346" s="33"/>
      <c r="D346" s="34"/>
      <c r="E346" s="32"/>
      <c r="F346" s="32"/>
      <c r="G346" s="35"/>
      <c r="H346" s="35"/>
      <c r="I346" s="35"/>
      <c r="J346" s="35"/>
      <c r="K346" s="72"/>
    </row>
    <row r="347" spans="2:11" s="31" customFormat="1" x14ac:dyDescent="0.35">
      <c r="B347" s="33"/>
      <c r="C347" s="33"/>
      <c r="D347" s="34"/>
      <c r="E347" s="32"/>
      <c r="F347" s="32"/>
      <c r="G347" s="35"/>
      <c r="H347" s="35"/>
      <c r="I347" s="35"/>
      <c r="J347" s="35"/>
      <c r="K347" s="72"/>
    </row>
    <row r="348" spans="2:11" s="31" customFormat="1" x14ac:dyDescent="0.35">
      <c r="B348" s="33"/>
      <c r="C348" s="33"/>
      <c r="D348" s="34"/>
      <c r="E348" s="32"/>
      <c r="F348" s="32"/>
      <c r="G348" s="35"/>
      <c r="H348" s="35"/>
      <c r="I348" s="35"/>
      <c r="J348" s="35"/>
      <c r="K348" s="72"/>
    </row>
    <row r="349" spans="2:11" s="31" customFormat="1" x14ac:dyDescent="0.35">
      <c r="B349" s="33"/>
      <c r="C349" s="33"/>
      <c r="D349" s="34"/>
      <c r="E349" s="32"/>
      <c r="F349" s="32"/>
      <c r="G349" s="35"/>
      <c r="H349" s="35"/>
      <c r="I349" s="35"/>
      <c r="J349" s="35"/>
      <c r="K349" s="72"/>
    </row>
    <row r="350" spans="2:11" s="31" customFormat="1" x14ac:dyDescent="0.35">
      <c r="B350" s="33"/>
      <c r="C350" s="33"/>
      <c r="D350" s="34"/>
      <c r="E350" s="32"/>
      <c r="F350" s="32"/>
      <c r="G350" s="35"/>
      <c r="H350" s="35"/>
      <c r="I350" s="35"/>
      <c r="J350" s="35"/>
      <c r="K350" s="72"/>
    </row>
    <row r="351" spans="2:11" s="31" customFormat="1" x14ac:dyDescent="0.35">
      <c r="B351" s="33"/>
      <c r="C351" s="33"/>
      <c r="D351" s="34"/>
      <c r="E351" s="32"/>
      <c r="F351" s="32"/>
      <c r="G351" s="35"/>
      <c r="H351" s="35"/>
      <c r="I351" s="35"/>
      <c r="J351" s="35"/>
      <c r="K351" s="72"/>
    </row>
    <row r="352" spans="2:11" s="31" customFormat="1" x14ac:dyDescent="0.35">
      <c r="B352" s="33"/>
      <c r="C352" s="33"/>
      <c r="D352" s="34"/>
      <c r="E352" s="32"/>
      <c r="F352" s="32"/>
      <c r="G352" s="35"/>
      <c r="H352" s="35"/>
      <c r="I352" s="35"/>
      <c r="J352" s="35"/>
      <c r="K352" s="72"/>
    </row>
    <row r="353" spans="2:11" s="31" customFormat="1" x14ac:dyDescent="0.35">
      <c r="B353" s="33"/>
      <c r="C353" s="33"/>
      <c r="D353" s="34"/>
      <c r="E353" s="32"/>
      <c r="F353" s="32"/>
      <c r="G353" s="35"/>
      <c r="H353" s="35"/>
      <c r="I353" s="35"/>
      <c r="J353" s="35"/>
      <c r="K353" s="72"/>
    </row>
    <row r="354" spans="2:11" s="31" customFormat="1" x14ac:dyDescent="0.35">
      <c r="B354" s="33"/>
      <c r="C354" s="33"/>
      <c r="D354" s="34"/>
      <c r="E354" s="32"/>
      <c r="F354" s="32"/>
      <c r="G354" s="35"/>
      <c r="H354" s="35"/>
      <c r="I354" s="35"/>
      <c r="J354" s="35"/>
      <c r="K354" s="72"/>
    </row>
    <row r="355" spans="2:11" s="31" customFormat="1" x14ac:dyDescent="0.35">
      <c r="B355" s="33"/>
      <c r="C355" s="33"/>
      <c r="D355" s="34"/>
      <c r="E355" s="32"/>
      <c r="F355" s="32"/>
      <c r="G355" s="35"/>
      <c r="H355" s="35"/>
      <c r="I355" s="35"/>
      <c r="J355" s="35"/>
      <c r="K355" s="72"/>
    </row>
    <row r="356" spans="2:11" s="31" customFormat="1" x14ac:dyDescent="0.35">
      <c r="B356" s="33"/>
      <c r="C356" s="33"/>
      <c r="D356" s="34"/>
      <c r="E356" s="32"/>
      <c r="F356" s="32"/>
      <c r="G356" s="35"/>
      <c r="H356" s="35"/>
      <c r="I356" s="35"/>
      <c r="J356" s="35"/>
      <c r="K356" s="72"/>
    </row>
    <row r="357" spans="2:11" s="31" customFormat="1" x14ac:dyDescent="0.35">
      <c r="B357" s="33"/>
      <c r="C357" s="33"/>
      <c r="D357" s="34"/>
      <c r="E357" s="32"/>
      <c r="F357" s="32"/>
      <c r="G357" s="35"/>
      <c r="H357" s="35"/>
      <c r="I357" s="35"/>
      <c r="J357" s="35"/>
      <c r="K357" s="72"/>
    </row>
    <row r="358" spans="2:11" s="31" customFormat="1" x14ac:dyDescent="0.35">
      <c r="B358" s="33"/>
      <c r="C358" s="33"/>
      <c r="D358" s="34"/>
      <c r="E358" s="32"/>
      <c r="F358" s="32"/>
      <c r="G358" s="35"/>
      <c r="H358" s="35"/>
      <c r="I358" s="35"/>
      <c r="J358" s="35"/>
      <c r="K358" s="72"/>
    </row>
    <row r="359" spans="2:11" s="31" customFormat="1" x14ac:dyDescent="0.35">
      <c r="B359" s="33"/>
      <c r="C359" s="33"/>
      <c r="D359" s="34"/>
      <c r="E359" s="32"/>
      <c r="F359" s="32"/>
      <c r="G359" s="35"/>
      <c r="H359" s="35"/>
      <c r="I359" s="35"/>
      <c r="J359" s="35"/>
      <c r="K359" s="72"/>
    </row>
    <row r="360" spans="2:11" s="31" customFormat="1" x14ac:dyDescent="0.35">
      <c r="B360" s="33"/>
      <c r="C360" s="33"/>
      <c r="D360" s="34"/>
      <c r="E360" s="32"/>
      <c r="F360" s="32"/>
      <c r="G360" s="35"/>
      <c r="H360" s="35"/>
      <c r="I360" s="35"/>
      <c r="J360" s="35"/>
      <c r="K360" s="72"/>
    </row>
    <row r="361" spans="2:11" s="31" customFormat="1" x14ac:dyDescent="0.35">
      <c r="B361" s="33"/>
      <c r="C361" s="33"/>
      <c r="D361" s="34"/>
      <c r="E361" s="32"/>
      <c r="F361" s="32"/>
      <c r="G361" s="35"/>
      <c r="H361" s="35"/>
      <c r="I361" s="35"/>
      <c r="J361" s="35"/>
      <c r="K361" s="72"/>
    </row>
    <row r="362" spans="2:11" s="31" customFormat="1" x14ac:dyDescent="0.35">
      <c r="B362" s="33"/>
      <c r="C362" s="33"/>
      <c r="D362" s="34"/>
      <c r="E362" s="32"/>
      <c r="F362" s="32"/>
      <c r="G362" s="35"/>
      <c r="H362" s="35"/>
      <c r="I362" s="35"/>
      <c r="J362" s="35"/>
      <c r="K362" s="72"/>
    </row>
    <row r="363" spans="2:11" s="31" customFormat="1" x14ac:dyDescent="0.35">
      <c r="B363" s="33"/>
      <c r="C363" s="33"/>
      <c r="D363" s="34"/>
      <c r="E363" s="32"/>
      <c r="F363" s="32"/>
      <c r="G363" s="35"/>
      <c r="H363" s="35"/>
      <c r="I363" s="35"/>
      <c r="J363" s="35"/>
      <c r="K363" s="72"/>
    </row>
    <row r="364" spans="2:11" s="31" customFormat="1" x14ac:dyDescent="0.35">
      <c r="B364" s="33"/>
      <c r="C364" s="33"/>
      <c r="D364" s="34"/>
      <c r="E364" s="32"/>
      <c r="F364" s="32"/>
      <c r="G364" s="35"/>
      <c r="H364" s="35"/>
      <c r="I364" s="35"/>
      <c r="J364" s="35"/>
      <c r="K364" s="72"/>
    </row>
    <row r="365" spans="2:11" s="31" customFormat="1" x14ac:dyDescent="0.35">
      <c r="B365" s="33"/>
      <c r="C365" s="33"/>
      <c r="D365" s="34"/>
      <c r="E365" s="32"/>
      <c r="F365" s="32"/>
      <c r="G365" s="35"/>
      <c r="H365" s="35"/>
      <c r="I365" s="35"/>
      <c r="J365" s="35"/>
      <c r="K365" s="72"/>
    </row>
    <row r="366" spans="2:11" s="31" customFormat="1" x14ac:dyDescent="0.35">
      <c r="B366" s="33"/>
      <c r="C366" s="33"/>
      <c r="D366" s="34"/>
      <c r="E366" s="32"/>
      <c r="F366" s="32"/>
      <c r="G366" s="35"/>
      <c r="H366" s="35"/>
      <c r="I366" s="35"/>
      <c r="J366" s="35"/>
      <c r="K366" s="72"/>
    </row>
    <row r="367" spans="2:11" s="31" customFormat="1" x14ac:dyDescent="0.35">
      <c r="B367" s="33"/>
      <c r="C367" s="33"/>
      <c r="D367" s="34"/>
      <c r="E367" s="32"/>
      <c r="F367" s="32"/>
      <c r="G367" s="35"/>
      <c r="H367" s="35"/>
      <c r="I367" s="35"/>
      <c r="J367" s="35"/>
      <c r="K367" s="72"/>
    </row>
    <row r="368" spans="2:11" s="31" customFormat="1" x14ac:dyDescent="0.35">
      <c r="B368" s="33"/>
      <c r="C368" s="33"/>
      <c r="D368" s="34"/>
      <c r="E368" s="32"/>
      <c r="F368" s="32"/>
      <c r="G368" s="35"/>
      <c r="H368" s="35"/>
      <c r="I368" s="35"/>
      <c r="J368" s="35"/>
      <c r="K368" s="72"/>
    </row>
    <row r="369" spans="2:11" s="31" customFormat="1" x14ac:dyDescent="0.35">
      <c r="B369" s="33"/>
      <c r="C369" s="33"/>
      <c r="D369" s="34"/>
      <c r="E369" s="32"/>
      <c r="F369" s="32"/>
      <c r="G369" s="35"/>
      <c r="H369" s="35"/>
      <c r="I369" s="35"/>
      <c r="J369" s="35"/>
      <c r="K369" s="72"/>
    </row>
    <row r="370" spans="2:11" s="31" customFormat="1" x14ac:dyDescent="0.35">
      <c r="B370" s="33"/>
      <c r="C370" s="33"/>
      <c r="D370" s="34"/>
      <c r="E370" s="32"/>
      <c r="F370" s="32"/>
      <c r="G370" s="35"/>
      <c r="H370" s="35"/>
      <c r="I370" s="35"/>
      <c r="J370" s="35"/>
      <c r="K370" s="72"/>
    </row>
    <row r="371" spans="2:11" s="31" customFormat="1" x14ac:dyDescent="0.35">
      <c r="B371" s="33"/>
      <c r="C371" s="33"/>
      <c r="D371" s="34"/>
      <c r="E371" s="32"/>
      <c r="F371" s="32"/>
      <c r="G371" s="35"/>
      <c r="H371" s="35"/>
      <c r="I371" s="35"/>
      <c r="J371" s="35"/>
      <c r="K371" s="72"/>
    </row>
    <row r="372" spans="2:11" s="31" customFormat="1" x14ac:dyDescent="0.35">
      <c r="B372" s="33"/>
      <c r="C372" s="33"/>
      <c r="D372" s="34"/>
      <c r="E372" s="32"/>
      <c r="F372" s="32"/>
      <c r="G372" s="35"/>
      <c r="H372" s="35"/>
      <c r="I372" s="35"/>
      <c r="J372" s="35"/>
      <c r="K372" s="72"/>
    </row>
    <row r="373" spans="2:11" s="31" customFormat="1" x14ac:dyDescent="0.35">
      <c r="B373" s="33"/>
      <c r="C373" s="33"/>
      <c r="D373" s="34"/>
      <c r="E373" s="32"/>
      <c r="F373" s="32"/>
      <c r="G373" s="35"/>
      <c r="H373" s="35"/>
      <c r="I373" s="35"/>
      <c r="J373" s="35"/>
      <c r="K373" s="72"/>
    </row>
    <row r="374" spans="2:11" s="31" customFormat="1" x14ac:dyDescent="0.35">
      <c r="B374" s="33"/>
      <c r="C374" s="33"/>
      <c r="D374" s="34"/>
      <c r="E374" s="32"/>
      <c r="F374" s="32"/>
      <c r="G374" s="35"/>
      <c r="H374" s="35"/>
      <c r="I374" s="35"/>
      <c r="J374" s="35"/>
      <c r="K374" s="72"/>
    </row>
    <row r="375" spans="2:11" s="31" customFormat="1" x14ac:dyDescent="0.35">
      <c r="B375" s="33"/>
      <c r="C375" s="33"/>
      <c r="D375" s="34"/>
      <c r="E375" s="32"/>
      <c r="F375" s="32"/>
      <c r="G375" s="35"/>
      <c r="H375" s="35"/>
      <c r="I375" s="35"/>
      <c r="J375" s="35"/>
      <c r="K375" s="72"/>
    </row>
    <row r="376" spans="2:11" s="31" customFormat="1" x14ac:dyDescent="0.35">
      <c r="B376" s="33"/>
      <c r="C376" s="33"/>
      <c r="D376" s="34"/>
      <c r="E376" s="32"/>
      <c r="F376" s="32"/>
      <c r="G376" s="35"/>
      <c r="H376" s="35"/>
      <c r="I376" s="35"/>
      <c r="J376" s="35"/>
      <c r="K376" s="72"/>
    </row>
    <row r="377" spans="2:11" s="31" customFormat="1" x14ac:dyDescent="0.35">
      <c r="B377" s="33"/>
      <c r="C377" s="33"/>
      <c r="D377" s="34"/>
      <c r="E377" s="32"/>
      <c r="F377" s="32"/>
      <c r="G377" s="35"/>
      <c r="H377" s="35"/>
      <c r="I377" s="35"/>
      <c r="J377" s="35"/>
      <c r="K377" s="72"/>
    </row>
    <row r="378" spans="2:11" s="31" customFormat="1" x14ac:dyDescent="0.35">
      <c r="B378" s="33"/>
      <c r="C378" s="33"/>
      <c r="D378" s="34"/>
      <c r="E378" s="32"/>
      <c r="F378" s="32"/>
      <c r="G378" s="35"/>
      <c r="H378" s="35"/>
      <c r="I378" s="35"/>
      <c r="J378" s="35"/>
      <c r="K378" s="72"/>
    </row>
    <row r="379" spans="2:11" s="31" customFormat="1" x14ac:dyDescent="0.35">
      <c r="B379" s="33"/>
      <c r="C379" s="33"/>
      <c r="D379" s="34"/>
      <c r="E379" s="32"/>
      <c r="F379" s="32"/>
      <c r="G379" s="35"/>
      <c r="H379" s="35"/>
      <c r="I379" s="35"/>
      <c r="J379" s="35"/>
      <c r="K379" s="72"/>
    </row>
    <row r="380" spans="2:11" s="31" customFormat="1" x14ac:dyDescent="0.35">
      <c r="B380" s="33"/>
      <c r="C380" s="33"/>
      <c r="D380" s="34"/>
      <c r="E380" s="32"/>
      <c r="F380" s="32"/>
      <c r="G380" s="35"/>
      <c r="H380" s="35"/>
      <c r="I380" s="35"/>
      <c r="J380" s="35"/>
      <c r="K380" s="72"/>
    </row>
    <row r="381" spans="2:11" s="31" customFormat="1" x14ac:dyDescent="0.35">
      <c r="B381" s="33"/>
      <c r="C381" s="33"/>
      <c r="D381" s="34"/>
      <c r="E381" s="32"/>
      <c r="F381" s="32"/>
      <c r="G381" s="35"/>
      <c r="H381" s="35"/>
      <c r="I381" s="35"/>
      <c r="J381" s="35"/>
      <c r="K381" s="72"/>
    </row>
    <row r="382" spans="2:11" s="31" customFormat="1" x14ac:dyDescent="0.35">
      <c r="B382" s="33"/>
      <c r="C382" s="33"/>
      <c r="D382" s="34"/>
      <c r="E382" s="32"/>
      <c r="F382" s="32"/>
      <c r="G382" s="35"/>
      <c r="H382" s="35"/>
      <c r="I382" s="35"/>
      <c r="J382" s="35"/>
      <c r="K382" s="72"/>
    </row>
    <row r="383" spans="2:11" s="31" customFormat="1" x14ac:dyDescent="0.35">
      <c r="B383" s="33"/>
      <c r="C383" s="33"/>
      <c r="D383" s="34"/>
      <c r="E383" s="32"/>
      <c r="F383" s="32"/>
      <c r="G383" s="35"/>
      <c r="H383" s="35"/>
      <c r="I383" s="35"/>
      <c r="J383" s="35"/>
      <c r="K383" s="72"/>
    </row>
    <row r="384" spans="2:11" s="31" customFormat="1" x14ac:dyDescent="0.35">
      <c r="B384" s="33"/>
      <c r="C384" s="33"/>
      <c r="D384" s="34"/>
      <c r="E384" s="32"/>
      <c r="F384" s="32"/>
      <c r="G384" s="35"/>
      <c r="H384" s="35"/>
      <c r="I384" s="35"/>
      <c r="J384" s="35"/>
      <c r="K384" s="72"/>
    </row>
    <row r="385" spans="2:11" s="31" customFormat="1" x14ac:dyDescent="0.35">
      <c r="B385" s="33"/>
      <c r="C385" s="33"/>
      <c r="D385" s="34"/>
      <c r="E385" s="32"/>
      <c r="F385" s="32"/>
      <c r="G385" s="35"/>
      <c r="H385" s="35"/>
      <c r="I385" s="35"/>
      <c r="J385" s="35"/>
      <c r="K385" s="72"/>
    </row>
    <row r="386" spans="2:11" s="31" customFormat="1" x14ac:dyDescent="0.35">
      <c r="B386" s="33"/>
      <c r="C386" s="33"/>
      <c r="D386" s="34"/>
      <c r="E386" s="32"/>
      <c r="F386" s="32"/>
      <c r="G386" s="35"/>
      <c r="H386" s="35"/>
      <c r="I386" s="35"/>
      <c r="J386" s="35"/>
      <c r="K386" s="72"/>
    </row>
    <row r="387" spans="2:11" s="31" customFormat="1" x14ac:dyDescent="0.35">
      <c r="B387" s="33"/>
      <c r="C387" s="33"/>
      <c r="D387" s="34"/>
      <c r="E387" s="32"/>
      <c r="F387" s="32"/>
      <c r="G387" s="35"/>
      <c r="H387" s="35"/>
      <c r="I387" s="35"/>
      <c r="J387" s="35"/>
      <c r="K387" s="72"/>
    </row>
    <row r="388" spans="2:11" s="31" customFormat="1" x14ac:dyDescent="0.35">
      <c r="B388" s="33"/>
      <c r="C388" s="33"/>
      <c r="D388" s="34"/>
      <c r="E388" s="32"/>
      <c r="F388" s="32"/>
      <c r="G388" s="35"/>
      <c r="H388" s="35"/>
      <c r="I388" s="35"/>
      <c r="J388" s="35"/>
      <c r="K388" s="72"/>
    </row>
    <row r="389" spans="2:11" s="31" customFormat="1" x14ac:dyDescent="0.35">
      <c r="B389" s="33"/>
      <c r="C389" s="33"/>
      <c r="D389" s="34"/>
      <c r="E389" s="32"/>
      <c r="F389" s="32"/>
      <c r="G389" s="35"/>
      <c r="H389" s="35"/>
      <c r="I389" s="35"/>
      <c r="J389" s="35"/>
      <c r="K389" s="72"/>
    </row>
    <row r="390" spans="2:11" s="31" customFormat="1" x14ac:dyDescent="0.35">
      <c r="B390" s="33"/>
      <c r="C390" s="33"/>
      <c r="D390" s="34"/>
      <c r="E390" s="32"/>
      <c r="F390" s="32"/>
      <c r="G390" s="35"/>
      <c r="H390" s="35"/>
      <c r="I390" s="35"/>
      <c r="J390" s="35"/>
      <c r="K390" s="72"/>
    </row>
    <row r="391" spans="2:11" s="31" customFormat="1" x14ac:dyDescent="0.35">
      <c r="B391" s="33"/>
      <c r="C391" s="33"/>
      <c r="D391" s="34"/>
      <c r="E391" s="32"/>
      <c r="F391" s="32"/>
      <c r="G391" s="35"/>
      <c r="H391" s="35"/>
      <c r="I391" s="35"/>
      <c r="J391" s="35"/>
      <c r="K391" s="72"/>
    </row>
    <row r="392" spans="2:11" s="31" customFormat="1" x14ac:dyDescent="0.35">
      <c r="B392" s="33"/>
      <c r="C392" s="33"/>
      <c r="D392" s="34"/>
      <c r="E392" s="32"/>
      <c r="F392" s="32"/>
      <c r="G392" s="35"/>
      <c r="H392" s="35"/>
      <c r="I392" s="35"/>
      <c r="J392" s="35"/>
      <c r="K392" s="72"/>
    </row>
    <row r="393" spans="2:11" s="31" customFormat="1" x14ac:dyDescent="0.35">
      <c r="B393" s="33"/>
      <c r="C393" s="33"/>
      <c r="D393" s="34"/>
      <c r="E393" s="32"/>
      <c r="F393" s="32"/>
      <c r="G393" s="35"/>
      <c r="H393" s="35"/>
      <c r="I393" s="35"/>
      <c r="J393" s="35"/>
      <c r="K393" s="72"/>
    </row>
    <row r="394" spans="2:11" s="31" customFormat="1" x14ac:dyDescent="0.35">
      <c r="B394" s="33"/>
      <c r="C394" s="33"/>
      <c r="D394" s="34"/>
      <c r="E394" s="32"/>
      <c r="F394" s="32"/>
      <c r="G394" s="35"/>
      <c r="H394" s="35"/>
      <c r="I394" s="35"/>
      <c r="J394" s="35"/>
      <c r="K394" s="72"/>
    </row>
    <row r="395" spans="2:11" s="31" customFormat="1" x14ac:dyDescent="0.35">
      <c r="B395" s="33"/>
      <c r="C395" s="33"/>
      <c r="D395" s="34"/>
      <c r="E395" s="32"/>
      <c r="F395" s="32"/>
      <c r="G395" s="35"/>
      <c r="H395" s="35"/>
      <c r="I395" s="35"/>
      <c r="J395" s="35"/>
      <c r="K395" s="72"/>
    </row>
    <row r="396" spans="2:11" s="31" customFormat="1" x14ac:dyDescent="0.35">
      <c r="B396" s="33"/>
      <c r="C396" s="33"/>
      <c r="D396" s="34"/>
      <c r="E396" s="32"/>
      <c r="F396" s="32"/>
      <c r="G396" s="35"/>
      <c r="H396" s="35"/>
      <c r="I396" s="35"/>
      <c r="J396" s="35"/>
      <c r="K396" s="72"/>
    </row>
    <row r="397" spans="2:11" s="31" customFormat="1" x14ac:dyDescent="0.35">
      <c r="B397" s="33"/>
      <c r="C397" s="33"/>
      <c r="D397" s="34"/>
      <c r="E397" s="32"/>
      <c r="F397" s="32"/>
      <c r="G397" s="35"/>
      <c r="H397" s="35"/>
      <c r="I397" s="35"/>
      <c r="J397" s="35"/>
      <c r="K397" s="72"/>
    </row>
    <row r="398" spans="2:11" s="31" customFormat="1" x14ac:dyDescent="0.35">
      <c r="B398" s="33"/>
      <c r="C398" s="33"/>
      <c r="D398" s="34"/>
      <c r="E398" s="32"/>
      <c r="F398" s="32"/>
      <c r="G398" s="35"/>
      <c r="H398" s="35"/>
      <c r="I398" s="35"/>
      <c r="J398" s="35"/>
      <c r="K398" s="72"/>
    </row>
    <row r="399" spans="2:11" s="31" customFormat="1" x14ac:dyDescent="0.35">
      <c r="B399" s="33"/>
      <c r="C399" s="33"/>
      <c r="D399" s="34"/>
      <c r="E399" s="32"/>
      <c r="F399" s="32"/>
      <c r="G399" s="35"/>
      <c r="H399" s="35"/>
      <c r="I399" s="35"/>
      <c r="J399" s="35"/>
      <c r="K399" s="72"/>
    </row>
    <row r="400" spans="2:11" s="31" customFormat="1" x14ac:dyDescent="0.35">
      <c r="B400" s="33"/>
      <c r="C400" s="33"/>
      <c r="D400" s="34"/>
      <c r="E400" s="32"/>
      <c r="F400" s="32"/>
      <c r="G400" s="35"/>
      <c r="H400" s="35"/>
      <c r="I400" s="35"/>
      <c r="J400" s="35"/>
      <c r="K400" s="72"/>
    </row>
    <row r="401" spans="2:11" s="31" customFormat="1" x14ac:dyDescent="0.35">
      <c r="B401" s="33"/>
      <c r="C401" s="33"/>
      <c r="D401" s="34"/>
      <c r="E401" s="32"/>
      <c r="F401" s="32"/>
      <c r="G401" s="35"/>
      <c r="H401" s="35"/>
      <c r="I401" s="35"/>
      <c r="J401" s="35"/>
      <c r="K401" s="72"/>
    </row>
    <row r="402" spans="2:11" s="31" customFormat="1" x14ac:dyDescent="0.35">
      <c r="B402" s="33"/>
      <c r="C402" s="33"/>
      <c r="D402" s="34"/>
      <c r="E402" s="32"/>
      <c r="F402" s="32"/>
      <c r="G402" s="35"/>
      <c r="H402" s="35"/>
      <c r="I402" s="35"/>
      <c r="J402" s="35"/>
      <c r="K402" s="72"/>
    </row>
    <row r="403" spans="2:11" s="31" customFormat="1" x14ac:dyDescent="0.35">
      <c r="B403" s="33"/>
      <c r="C403" s="33"/>
      <c r="D403" s="34"/>
      <c r="E403" s="32"/>
      <c r="F403" s="32"/>
      <c r="G403" s="35"/>
      <c r="H403" s="35"/>
      <c r="I403" s="35"/>
      <c r="J403" s="35"/>
      <c r="K403" s="72"/>
    </row>
    <row r="404" spans="2:11" s="31" customFormat="1" x14ac:dyDescent="0.35">
      <c r="B404" s="33"/>
      <c r="C404" s="33"/>
      <c r="D404" s="34"/>
      <c r="E404" s="32"/>
      <c r="F404" s="32"/>
      <c r="G404" s="35"/>
      <c r="H404" s="35"/>
      <c r="I404" s="35"/>
      <c r="J404" s="35"/>
      <c r="K404" s="72"/>
    </row>
    <row r="405" spans="2:11" s="31" customFormat="1" x14ac:dyDescent="0.35">
      <c r="B405" s="33"/>
      <c r="C405" s="33"/>
      <c r="D405" s="34"/>
      <c r="E405" s="32"/>
      <c r="F405" s="32"/>
      <c r="G405" s="35"/>
      <c r="H405" s="35"/>
      <c r="I405" s="35"/>
      <c r="J405" s="35"/>
      <c r="K405" s="72"/>
    </row>
    <row r="406" spans="2:11" s="31" customFormat="1" x14ac:dyDescent="0.35">
      <c r="B406" s="33"/>
      <c r="C406" s="33"/>
      <c r="D406" s="34"/>
      <c r="E406" s="32"/>
      <c r="F406" s="32"/>
      <c r="G406" s="35"/>
      <c r="H406" s="35"/>
      <c r="I406" s="35"/>
      <c r="J406" s="35"/>
      <c r="K406" s="72"/>
    </row>
    <row r="407" spans="2:11" s="31" customFormat="1" x14ac:dyDescent="0.35">
      <c r="B407" s="33"/>
      <c r="C407" s="33"/>
      <c r="D407" s="34"/>
      <c r="E407" s="32"/>
      <c r="F407" s="32"/>
      <c r="G407" s="35"/>
      <c r="H407" s="35"/>
      <c r="I407" s="35"/>
      <c r="J407" s="35"/>
      <c r="K407" s="72"/>
    </row>
    <row r="408" spans="2:11" s="31" customFormat="1" x14ac:dyDescent="0.35">
      <c r="B408" s="33"/>
      <c r="C408" s="33"/>
      <c r="D408" s="34"/>
      <c r="E408" s="32"/>
      <c r="F408" s="32"/>
      <c r="G408" s="35"/>
      <c r="H408" s="35"/>
      <c r="I408" s="35"/>
      <c r="J408" s="35"/>
      <c r="K408" s="72"/>
    </row>
    <row r="409" spans="2:11" s="31" customFormat="1" x14ac:dyDescent="0.35">
      <c r="B409" s="33"/>
      <c r="C409" s="33"/>
      <c r="D409" s="34"/>
      <c r="E409" s="32"/>
      <c r="F409" s="32"/>
      <c r="G409" s="35"/>
      <c r="H409" s="35"/>
      <c r="I409" s="35"/>
      <c r="J409" s="35"/>
      <c r="K409" s="72"/>
    </row>
    <row r="410" spans="2:11" s="31" customFormat="1" x14ac:dyDescent="0.35">
      <c r="B410" s="33"/>
      <c r="C410" s="33"/>
      <c r="D410" s="34"/>
      <c r="E410" s="32"/>
      <c r="F410" s="32"/>
      <c r="G410" s="35"/>
      <c r="H410" s="35"/>
      <c r="I410" s="35"/>
      <c r="J410" s="35"/>
      <c r="K410" s="72"/>
    </row>
    <row r="411" spans="2:11" s="31" customFormat="1" x14ac:dyDescent="0.35">
      <c r="B411" s="33"/>
      <c r="C411" s="33"/>
      <c r="D411" s="34"/>
      <c r="E411" s="32"/>
      <c r="F411" s="32"/>
      <c r="G411" s="35"/>
      <c r="H411" s="35"/>
      <c r="I411" s="35"/>
      <c r="J411" s="35"/>
      <c r="K411" s="72"/>
    </row>
    <row r="412" spans="2:11" s="31" customFormat="1" x14ac:dyDescent="0.35">
      <c r="B412" s="33"/>
      <c r="C412" s="33"/>
      <c r="D412" s="34"/>
      <c r="E412" s="32"/>
      <c r="F412" s="32"/>
      <c r="G412" s="35"/>
      <c r="H412" s="35"/>
      <c r="I412" s="35"/>
      <c r="J412" s="35"/>
      <c r="K412" s="72"/>
    </row>
    <row r="413" spans="2:11" s="31" customFormat="1" x14ac:dyDescent="0.35">
      <c r="B413" s="33"/>
      <c r="C413" s="33"/>
      <c r="D413" s="34"/>
      <c r="E413" s="32"/>
      <c r="F413" s="32"/>
      <c r="G413" s="35"/>
      <c r="H413" s="35"/>
      <c r="I413" s="35"/>
      <c r="J413" s="35"/>
      <c r="K413" s="72"/>
    </row>
    <row r="414" spans="2:11" s="31" customFormat="1" x14ac:dyDescent="0.35">
      <c r="B414" s="33"/>
      <c r="C414" s="33"/>
      <c r="D414" s="34"/>
      <c r="E414" s="32"/>
      <c r="F414" s="32"/>
      <c r="G414" s="35"/>
      <c r="H414" s="35"/>
      <c r="I414" s="35"/>
      <c r="J414" s="35"/>
      <c r="K414" s="72"/>
    </row>
    <row r="415" spans="2:11" s="31" customFormat="1" x14ac:dyDescent="0.35">
      <c r="B415" s="33"/>
      <c r="C415" s="33"/>
      <c r="D415" s="34"/>
      <c r="E415" s="32"/>
      <c r="F415" s="32"/>
      <c r="G415" s="35"/>
      <c r="H415" s="35"/>
      <c r="I415" s="35"/>
      <c r="J415" s="35"/>
      <c r="K415" s="72"/>
    </row>
    <row r="416" spans="2:11" s="31" customFormat="1" x14ac:dyDescent="0.35">
      <c r="B416" s="33"/>
      <c r="C416" s="33"/>
      <c r="D416" s="34"/>
      <c r="E416" s="32"/>
      <c r="F416" s="32"/>
      <c r="G416" s="35"/>
      <c r="H416" s="35"/>
      <c r="I416" s="35"/>
      <c r="J416" s="35"/>
      <c r="K416" s="72"/>
    </row>
    <row r="417" spans="2:11" s="31" customFormat="1" x14ac:dyDescent="0.35">
      <c r="B417" s="33"/>
      <c r="C417" s="33"/>
      <c r="D417" s="34"/>
      <c r="E417" s="32"/>
      <c r="F417" s="32"/>
      <c r="G417" s="35"/>
      <c r="H417" s="35"/>
      <c r="I417" s="35"/>
      <c r="J417" s="35"/>
      <c r="K417" s="72"/>
    </row>
    <row r="418" spans="2:11" s="31" customFormat="1" x14ac:dyDescent="0.35">
      <c r="B418" s="33"/>
      <c r="C418" s="33"/>
      <c r="D418" s="34"/>
      <c r="E418" s="32"/>
      <c r="F418" s="32"/>
      <c r="G418" s="35"/>
      <c r="H418" s="35"/>
      <c r="I418" s="35"/>
      <c r="J418" s="35"/>
      <c r="K418" s="72"/>
    </row>
    <row r="419" spans="2:11" s="31" customFormat="1" x14ac:dyDescent="0.35">
      <c r="B419" s="33"/>
      <c r="C419" s="33"/>
      <c r="D419" s="34"/>
      <c r="E419" s="32"/>
      <c r="F419" s="32"/>
      <c r="G419" s="35"/>
      <c r="H419" s="35"/>
      <c r="I419" s="35"/>
      <c r="J419" s="35"/>
      <c r="K419" s="72"/>
    </row>
    <row r="420" spans="2:11" s="31" customFormat="1" x14ac:dyDescent="0.35">
      <c r="B420" s="33"/>
      <c r="C420" s="33"/>
      <c r="D420" s="34"/>
      <c r="E420" s="32"/>
      <c r="F420" s="32"/>
      <c r="G420" s="35"/>
      <c r="H420" s="35"/>
      <c r="I420" s="35"/>
      <c r="J420" s="35"/>
      <c r="K420" s="72"/>
    </row>
    <row r="421" spans="2:11" s="31" customFormat="1" x14ac:dyDescent="0.35">
      <c r="B421" s="33"/>
      <c r="C421" s="33"/>
      <c r="D421" s="34"/>
      <c r="E421" s="32"/>
      <c r="F421" s="32"/>
      <c r="G421" s="35"/>
      <c r="H421" s="35"/>
      <c r="I421" s="35"/>
      <c r="J421" s="35"/>
      <c r="K421" s="72"/>
    </row>
    <row r="422" spans="2:11" s="31" customFormat="1" x14ac:dyDescent="0.35">
      <c r="B422" s="33"/>
      <c r="C422" s="33"/>
      <c r="D422" s="34"/>
      <c r="E422" s="32"/>
      <c r="F422" s="32"/>
      <c r="G422" s="35"/>
      <c r="H422" s="35"/>
      <c r="I422" s="35"/>
      <c r="J422" s="35"/>
      <c r="K422" s="72"/>
    </row>
    <row r="423" spans="2:11" s="31" customFormat="1" x14ac:dyDescent="0.35">
      <c r="B423" s="33"/>
      <c r="C423" s="33"/>
      <c r="D423" s="34"/>
      <c r="E423" s="32"/>
      <c r="F423" s="32"/>
      <c r="G423" s="35"/>
      <c r="H423" s="35"/>
      <c r="I423" s="35"/>
      <c r="J423" s="35"/>
      <c r="K423" s="72"/>
    </row>
    <row r="424" spans="2:11" s="31" customFormat="1" x14ac:dyDescent="0.35">
      <c r="B424" s="33"/>
      <c r="C424" s="33"/>
      <c r="D424" s="34"/>
      <c r="E424" s="32"/>
      <c r="F424" s="32"/>
      <c r="G424" s="35"/>
      <c r="H424" s="35"/>
      <c r="I424" s="35"/>
      <c r="J424" s="35"/>
      <c r="K424" s="72"/>
    </row>
    <row r="425" spans="2:11" s="31" customFormat="1" x14ac:dyDescent="0.35">
      <c r="B425" s="33"/>
      <c r="C425" s="33"/>
      <c r="D425" s="34"/>
      <c r="E425" s="32"/>
      <c r="F425" s="32"/>
      <c r="G425" s="35"/>
      <c r="H425" s="35"/>
      <c r="I425" s="35"/>
      <c r="J425" s="35"/>
      <c r="K425" s="72"/>
    </row>
    <row r="426" spans="2:11" s="31" customFormat="1" x14ac:dyDescent="0.35">
      <c r="B426" s="33"/>
      <c r="C426" s="33"/>
      <c r="D426" s="34"/>
      <c r="E426" s="32"/>
      <c r="F426" s="32"/>
      <c r="G426" s="35"/>
      <c r="H426" s="35"/>
      <c r="I426" s="35"/>
      <c r="J426" s="35"/>
      <c r="K426" s="72"/>
    </row>
    <row r="427" spans="2:11" s="31" customFormat="1" x14ac:dyDescent="0.35">
      <c r="B427" s="33"/>
      <c r="C427" s="33"/>
      <c r="D427" s="34"/>
      <c r="E427" s="32"/>
      <c r="F427" s="32"/>
      <c r="G427" s="35"/>
      <c r="H427" s="35"/>
      <c r="I427" s="35"/>
      <c r="J427" s="35"/>
      <c r="K427" s="72"/>
    </row>
    <row r="428" spans="2:11" s="31" customFormat="1" x14ac:dyDescent="0.35">
      <c r="B428" s="33"/>
      <c r="C428" s="33"/>
      <c r="D428" s="34"/>
      <c r="E428" s="32"/>
      <c r="F428" s="32"/>
      <c r="G428" s="35"/>
      <c r="H428" s="35"/>
      <c r="I428" s="35"/>
      <c r="J428" s="35"/>
      <c r="K428" s="72"/>
    </row>
    <row r="429" spans="2:11" s="31" customFormat="1" x14ac:dyDescent="0.35">
      <c r="B429" s="33"/>
      <c r="C429" s="33"/>
      <c r="D429" s="34"/>
      <c r="E429" s="32"/>
      <c r="F429" s="32"/>
      <c r="G429" s="35"/>
      <c r="H429" s="35"/>
      <c r="I429" s="35"/>
      <c r="J429" s="35"/>
      <c r="K429" s="72"/>
    </row>
    <row r="430" spans="2:11" s="31" customFormat="1" x14ac:dyDescent="0.35">
      <c r="B430" s="33"/>
      <c r="C430" s="33"/>
      <c r="D430" s="34"/>
      <c r="E430" s="32"/>
      <c r="F430" s="32"/>
      <c r="G430" s="35"/>
      <c r="H430" s="35"/>
      <c r="I430" s="35"/>
      <c r="J430" s="35"/>
      <c r="K430" s="72"/>
    </row>
    <row r="431" spans="2:11" s="31" customFormat="1" x14ac:dyDescent="0.35">
      <c r="B431" s="33"/>
      <c r="C431" s="33"/>
      <c r="D431" s="34"/>
      <c r="E431" s="32"/>
      <c r="F431" s="32"/>
      <c r="G431" s="35"/>
      <c r="H431" s="35"/>
      <c r="I431" s="35"/>
      <c r="J431" s="35"/>
      <c r="K431" s="72"/>
    </row>
    <row r="432" spans="2:11" s="31" customFormat="1" x14ac:dyDescent="0.35">
      <c r="B432" s="33"/>
      <c r="C432" s="33"/>
      <c r="D432" s="34"/>
      <c r="E432" s="32"/>
      <c r="F432" s="32"/>
      <c r="G432" s="35"/>
      <c r="H432" s="35"/>
      <c r="I432" s="35"/>
      <c r="J432" s="35"/>
      <c r="K432" s="72"/>
    </row>
    <row r="433" spans="2:11" s="31" customFormat="1" x14ac:dyDescent="0.35">
      <c r="B433" s="33"/>
      <c r="C433" s="33"/>
      <c r="D433" s="34"/>
      <c r="E433" s="32"/>
      <c r="F433" s="32"/>
      <c r="G433" s="35"/>
      <c r="H433" s="35"/>
      <c r="I433" s="35"/>
      <c r="J433" s="35"/>
      <c r="K433" s="72"/>
    </row>
    <row r="434" spans="2:11" s="31" customFormat="1" x14ac:dyDescent="0.35">
      <c r="B434" s="33"/>
      <c r="C434" s="33"/>
      <c r="D434" s="34"/>
      <c r="E434" s="32"/>
      <c r="F434" s="32"/>
      <c r="G434" s="35"/>
      <c r="H434" s="35"/>
      <c r="I434" s="35"/>
      <c r="J434" s="35"/>
      <c r="K434" s="72"/>
    </row>
    <row r="435" spans="2:11" s="31" customFormat="1" x14ac:dyDescent="0.35">
      <c r="B435" s="33"/>
      <c r="C435" s="33"/>
      <c r="D435" s="34"/>
      <c r="E435" s="32"/>
      <c r="F435" s="32"/>
      <c r="G435" s="35"/>
      <c r="H435" s="35"/>
      <c r="I435" s="35"/>
      <c r="J435" s="35"/>
      <c r="K435" s="72"/>
    </row>
    <row r="436" spans="2:11" s="31" customFormat="1" x14ac:dyDescent="0.35">
      <c r="B436" s="33"/>
      <c r="C436" s="33"/>
      <c r="D436" s="34"/>
      <c r="E436" s="32"/>
      <c r="F436" s="32"/>
      <c r="G436" s="35"/>
      <c r="H436" s="35"/>
      <c r="I436" s="35"/>
      <c r="J436" s="35"/>
      <c r="K436" s="72"/>
    </row>
    <row r="437" spans="2:11" s="31" customFormat="1" x14ac:dyDescent="0.35">
      <c r="B437" s="33"/>
      <c r="C437" s="33"/>
      <c r="D437" s="34"/>
      <c r="E437" s="32"/>
      <c r="F437" s="32"/>
      <c r="G437" s="35"/>
      <c r="H437" s="35"/>
      <c r="I437" s="35"/>
      <c r="J437" s="35"/>
      <c r="K437" s="72"/>
    </row>
    <row r="438" spans="2:11" s="31" customFormat="1" x14ac:dyDescent="0.35">
      <c r="B438" s="33"/>
      <c r="C438" s="33"/>
      <c r="D438" s="34"/>
      <c r="E438" s="32"/>
      <c r="F438" s="32"/>
      <c r="G438" s="35"/>
      <c r="H438" s="35"/>
      <c r="I438" s="35"/>
      <c r="J438" s="35"/>
      <c r="K438" s="72"/>
    </row>
    <row r="439" spans="2:11" s="31" customFormat="1" x14ac:dyDescent="0.35">
      <c r="B439" s="33"/>
      <c r="C439" s="33"/>
      <c r="D439" s="34"/>
      <c r="E439" s="32"/>
      <c r="F439" s="32"/>
      <c r="G439" s="35"/>
      <c r="H439" s="35"/>
      <c r="I439" s="35"/>
      <c r="J439" s="35"/>
      <c r="K439" s="72"/>
    </row>
    <row r="440" spans="2:11" s="31" customFormat="1" x14ac:dyDescent="0.35">
      <c r="B440" s="33"/>
      <c r="C440" s="33"/>
      <c r="D440" s="34"/>
      <c r="E440" s="32"/>
      <c r="F440" s="32"/>
      <c r="G440" s="35"/>
      <c r="H440" s="35"/>
      <c r="I440" s="35"/>
      <c r="J440" s="35"/>
      <c r="K440" s="72"/>
    </row>
    <row r="441" spans="2:11" s="31" customFormat="1" x14ac:dyDescent="0.35">
      <c r="B441" s="33"/>
      <c r="C441" s="33"/>
      <c r="D441" s="34"/>
      <c r="E441" s="32"/>
      <c r="F441" s="32"/>
      <c r="G441" s="35"/>
      <c r="H441" s="35"/>
      <c r="I441" s="35"/>
      <c r="J441" s="35"/>
      <c r="K441" s="72"/>
    </row>
    <row r="442" spans="2:11" s="31" customFormat="1" x14ac:dyDescent="0.35">
      <c r="B442" s="33"/>
      <c r="C442" s="33"/>
      <c r="D442" s="34"/>
      <c r="E442" s="32"/>
      <c r="F442" s="32"/>
      <c r="G442" s="35"/>
      <c r="H442" s="35"/>
      <c r="I442" s="35"/>
      <c r="J442" s="35"/>
      <c r="K442" s="72"/>
    </row>
    <row r="443" spans="2:11" s="31" customFormat="1" x14ac:dyDescent="0.35">
      <c r="B443" s="33"/>
      <c r="C443" s="33"/>
      <c r="D443" s="34"/>
      <c r="E443" s="32"/>
      <c r="F443" s="32"/>
      <c r="G443" s="35"/>
      <c r="H443" s="35"/>
      <c r="I443" s="35"/>
      <c r="J443" s="35"/>
      <c r="K443" s="72"/>
    </row>
    <row r="444" spans="2:11" s="31" customFormat="1" x14ac:dyDescent="0.35">
      <c r="B444" s="33"/>
      <c r="C444" s="33"/>
      <c r="D444" s="34"/>
      <c r="E444" s="32"/>
      <c r="F444" s="32"/>
      <c r="G444" s="35"/>
      <c r="H444" s="35"/>
      <c r="I444" s="35"/>
      <c r="J444" s="35"/>
      <c r="K444" s="72"/>
    </row>
    <row r="445" spans="2:11" s="31" customFormat="1" x14ac:dyDescent="0.35">
      <c r="B445" s="33"/>
      <c r="C445" s="33"/>
      <c r="D445" s="34"/>
      <c r="E445" s="32"/>
      <c r="F445" s="32"/>
      <c r="G445" s="35"/>
      <c r="H445" s="35"/>
      <c r="I445" s="35"/>
      <c r="J445" s="35"/>
      <c r="K445" s="72"/>
    </row>
    <row r="446" spans="2:11" s="31" customFormat="1" x14ac:dyDescent="0.35">
      <c r="B446" s="33"/>
      <c r="C446" s="33"/>
      <c r="D446" s="34"/>
      <c r="E446" s="32"/>
      <c r="F446" s="32"/>
      <c r="G446" s="35"/>
      <c r="H446" s="35"/>
      <c r="I446" s="35"/>
      <c r="J446" s="35"/>
      <c r="K446" s="72"/>
    </row>
    <row r="447" spans="2:11" s="31" customFormat="1" x14ac:dyDescent="0.35">
      <c r="B447" s="33"/>
      <c r="C447" s="33"/>
      <c r="D447" s="34"/>
      <c r="E447" s="32"/>
      <c r="F447" s="32"/>
      <c r="G447" s="35"/>
      <c r="H447" s="35"/>
      <c r="I447" s="35"/>
      <c r="J447" s="35"/>
      <c r="K447" s="72"/>
    </row>
    <row r="448" spans="2:11" s="31" customFormat="1" x14ac:dyDescent="0.35">
      <c r="B448" s="33"/>
      <c r="C448" s="33"/>
      <c r="D448" s="34"/>
      <c r="E448" s="32"/>
      <c r="F448" s="32"/>
      <c r="G448" s="35"/>
      <c r="H448" s="35"/>
      <c r="I448" s="35"/>
      <c r="J448" s="35"/>
      <c r="K448" s="72"/>
    </row>
    <row r="449" spans="2:11" s="31" customFormat="1" x14ac:dyDescent="0.35">
      <c r="B449" s="33"/>
      <c r="C449" s="33"/>
      <c r="D449" s="34"/>
      <c r="E449" s="32"/>
      <c r="F449" s="32"/>
      <c r="G449" s="35"/>
      <c r="H449" s="35"/>
      <c r="I449" s="35"/>
      <c r="J449" s="35"/>
      <c r="K449" s="72"/>
    </row>
    <row r="450" spans="2:11" s="31" customFormat="1" x14ac:dyDescent="0.35">
      <c r="B450" s="33"/>
      <c r="C450" s="33"/>
      <c r="D450" s="34"/>
      <c r="E450" s="32"/>
      <c r="F450" s="32"/>
      <c r="G450" s="35"/>
      <c r="H450" s="35"/>
      <c r="I450" s="35"/>
      <c r="J450" s="35"/>
      <c r="K450" s="72"/>
    </row>
    <row r="451" spans="2:11" s="31" customFormat="1" x14ac:dyDescent="0.35">
      <c r="B451" s="33"/>
      <c r="C451" s="33"/>
      <c r="D451" s="34"/>
      <c r="E451" s="32"/>
      <c r="F451" s="32"/>
      <c r="G451" s="35"/>
      <c r="H451" s="35"/>
      <c r="I451" s="35"/>
      <c r="J451" s="35"/>
      <c r="K451" s="72"/>
    </row>
    <row r="452" spans="2:11" s="31" customFormat="1" x14ac:dyDescent="0.35">
      <c r="B452" s="33"/>
      <c r="C452" s="33"/>
      <c r="D452" s="34"/>
      <c r="E452" s="32"/>
      <c r="F452" s="32"/>
      <c r="G452" s="35"/>
      <c r="H452" s="35"/>
      <c r="I452" s="35"/>
      <c r="J452" s="35"/>
      <c r="K452" s="72"/>
    </row>
    <row r="453" spans="2:11" s="31" customFormat="1" x14ac:dyDescent="0.35">
      <c r="B453" s="33"/>
      <c r="C453" s="33"/>
      <c r="D453" s="34"/>
      <c r="E453" s="32"/>
      <c r="F453" s="32"/>
      <c r="G453" s="35"/>
      <c r="H453" s="35"/>
      <c r="I453" s="35"/>
      <c r="J453" s="35"/>
      <c r="K453" s="72"/>
    </row>
    <row r="454" spans="2:11" s="31" customFormat="1" x14ac:dyDescent="0.35">
      <c r="B454" s="33"/>
      <c r="C454" s="33"/>
      <c r="D454" s="34"/>
      <c r="E454" s="32"/>
      <c r="F454" s="32"/>
      <c r="G454" s="35"/>
      <c r="H454" s="35"/>
      <c r="I454" s="35"/>
      <c r="J454" s="35"/>
      <c r="K454" s="72"/>
    </row>
    <row r="455" spans="2:11" s="31" customFormat="1" x14ac:dyDescent="0.35">
      <c r="B455" s="33"/>
      <c r="C455" s="33"/>
      <c r="D455" s="34"/>
      <c r="E455" s="32"/>
      <c r="F455" s="32"/>
      <c r="G455" s="35"/>
      <c r="H455" s="35"/>
      <c r="I455" s="35"/>
      <c r="J455" s="35"/>
      <c r="K455" s="72"/>
    </row>
    <row r="456" spans="2:11" s="31" customFormat="1" x14ac:dyDescent="0.35">
      <c r="B456" s="33"/>
      <c r="C456" s="33"/>
      <c r="D456" s="34"/>
      <c r="E456" s="32"/>
      <c r="F456" s="32"/>
      <c r="G456" s="35"/>
      <c r="H456" s="35"/>
      <c r="I456" s="35"/>
      <c r="J456" s="35"/>
      <c r="K456" s="72"/>
    </row>
    <row r="457" spans="2:11" s="31" customFormat="1" x14ac:dyDescent="0.35">
      <c r="B457" s="33"/>
      <c r="C457" s="33"/>
      <c r="D457" s="34"/>
      <c r="E457" s="32"/>
      <c r="F457" s="32"/>
      <c r="G457" s="35"/>
      <c r="H457" s="35"/>
      <c r="I457" s="35"/>
      <c r="J457" s="35"/>
      <c r="K457" s="72"/>
    </row>
    <row r="458" spans="2:11" s="31" customFormat="1" x14ac:dyDescent="0.35">
      <c r="B458" s="33"/>
      <c r="C458" s="33"/>
      <c r="D458" s="34"/>
      <c r="E458" s="32"/>
      <c r="F458" s="32"/>
      <c r="G458" s="35"/>
      <c r="H458" s="35"/>
      <c r="I458" s="35"/>
      <c r="J458" s="35"/>
      <c r="K458" s="72"/>
    </row>
    <row r="459" spans="2:11" s="31" customFormat="1" x14ac:dyDescent="0.35">
      <c r="B459" s="33"/>
      <c r="C459" s="33"/>
      <c r="D459" s="34"/>
      <c r="E459" s="32"/>
      <c r="F459" s="32"/>
      <c r="G459" s="35"/>
      <c r="H459" s="35"/>
      <c r="I459" s="35"/>
      <c r="J459" s="35"/>
      <c r="K459" s="72"/>
    </row>
    <row r="460" spans="2:11" s="31" customFormat="1" x14ac:dyDescent="0.35">
      <c r="B460" s="33"/>
      <c r="C460" s="33"/>
      <c r="D460" s="34"/>
      <c r="E460" s="32"/>
      <c r="F460" s="32"/>
      <c r="G460" s="35"/>
      <c r="H460" s="35"/>
      <c r="I460" s="35"/>
      <c r="J460" s="35"/>
      <c r="K460" s="72"/>
    </row>
    <row r="461" spans="2:11" s="31" customFormat="1" x14ac:dyDescent="0.35">
      <c r="B461" s="33"/>
      <c r="C461" s="33"/>
      <c r="D461" s="34"/>
      <c r="E461" s="32"/>
      <c r="F461" s="32"/>
      <c r="G461" s="35"/>
      <c r="H461" s="35"/>
      <c r="I461" s="35"/>
      <c r="J461" s="35"/>
      <c r="K461" s="72"/>
    </row>
    <row r="462" spans="2:11" s="31" customFormat="1" x14ac:dyDescent="0.35">
      <c r="B462" s="33"/>
      <c r="C462" s="33"/>
      <c r="D462" s="34"/>
      <c r="E462" s="32"/>
      <c r="F462" s="32"/>
      <c r="G462" s="35"/>
      <c r="H462" s="35"/>
      <c r="I462" s="35"/>
      <c r="J462" s="35"/>
      <c r="K462" s="72"/>
    </row>
    <row r="463" spans="2:11" s="31" customFormat="1" x14ac:dyDescent="0.35">
      <c r="B463" s="33"/>
      <c r="C463" s="33"/>
      <c r="D463" s="34"/>
      <c r="E463" s="32"/>
      <c r="F463" s="32"/>
      <c r="G463" s="35"/>
      <c r="H463" s="35"/>
      <c r="I463" s="35"/>
      <c r="J463" s="35"/>
      <c r="K463" s="72"/>
    </row>
    <row r="464" spans="2:11" s="31" customFormat="1" x14ac:dyDescent="0.35">
      <c r="B464" s="33"/>
      <c r="C464" s="33"/>
      <c r="D464" s="34"/>
      <c r="E464" s="32"/>
      <c r="F464" s="32"/>
      <c r="G464" s="35"/>
      <c r="H464" s="35"/>
      <c r="I464" s="35"/>
      <c r="J464" s="35"/>
      <c r="K464" s="72"/>
    </row>
    <row r="465" spans="2:11" s="31" customFormat="1" x14ac:dyDescent="0.35">
      <c r="B465" s="33"/>
      <c r="C465" s="33"/>
      <c r="D465" s="34"/>
      <c r="E465" s="32"/>
      <c r="F465" s="32"/>
      <c r="G465" s="35"/>
      <c r="H465" s="35"/>
      <c r="I465" s="35"/>
      <c r="J465" s="35"/>
      <c r="K465" s="72"/>
    </row>
    <row r="466" spans="2:11" s="31" customFormat="1" x14ac:dyDescent="0.35">
      <c r="B466" s="33"/>
      <c r="C466" s="33"/>
      <c r="D466" s="34"/>
      <c r="E466" s="32"/>
      <c r="F466" s="32"/>
      <c r="G466" s="35"/>
      <c r="H466" s="35"/>
      <c r="I466" s="35"/>
      <c r="J466" s="35"/>
      <c r="K466" s="72"/>
    </row>
    <row r="467" spans="2:11" s="31" customFormat="1" x14ac:dyDescent="0.35">
      <c r="B467" s="33"/>
      <c r="C467" s="33"/>
      <c r="D467" s="34"/>
      <c r="E467" s="32"/>
      <c r="F467" s="32"/>
      <c r="G467" s="35"/>
      <c r="H467" s="35"/>
      <c r="I467" s="35"/>
      <c r="J467" s="35"/>
      <c r="K467" s="72"/>
    </row>
    <row r="468" spans="2:11" s="31" customFormat="1" x14ac:dyDescent="0.35">
      <c r="B468" s="33"/>
      <c r="C468" s="33"/>
      <c r="D468" s="34"/>
      <c r="E468" s="32"/>
      <c r="F468" s="32"/>
      <c r="G468" s="35"/>
      <c r="H468" s="35"/>
      <c r="I468" s="35"/>
      <c r="J468" s="35"/>
      <c r="K468" s="72"/>
    </row>
    <row r="469" spans="2:11" s="31" customFormat="1" x14ac:dyDescent="0.35">
      <c r="B469" s="33"/>
      <c r="C469" s="33"/>
      <c r="D469" s="34"/>
      <c r="E469" s="32"/>
      <c r="F469" s="32"/>
      <c r="G469" s="35"/>
      <c r="H469" s="35"/>
      <c r="I469" s="35"/>
      <c r="J469" s="35"/>
      <c r="K469" s="72"/>
    </row>
    <row r="470" spans="2:11" s="31" customFormat="1" x14ac:dyDescent="0.35">
      <c r="B470" s="33"/>
      <c r="C470" s="33"/>
      <c r="D470" s="34"/>
      <c r="E470" s="32"/>
      <c r="F470" s="32"/>
      <c r="G470" s="35"/>
      <c r="H470" s="35"/>
      <c r="I470" s="35"/>
      <c r="J470" s="35"/>
      <c r="K470" s="72"/>
    </row>
    <row r="471" spans="2:11" s="31" customFormat="1" x14ac:dyDescent="0.35">
      <c r="B471" s="33"/>
      <c r="C471" s="33"/>
      <c r="D471" s="34"/>
      <c r="E471" s="32"/>
      <c r="F471" s="32"/>
      <c r="G471" s="35"/>
      <c r="H471" s="35"/>
      <c r="I471" s="35"/>
      <c r="J471" s="35"/>
      <c r="K471" s="72"/>
    </row>
    <row r="472" spans="2:11" s="31" customFormat="1" x14ac:dyDescent="0.35">
      <c r="B472" s="33"/>
      <c r="C472" s="33"/>
      <c r="D472" s="34"/>
      <c r="E472" s="32"/>
      <c r="F472" s="32"/>
      <c r="G472" s="35"/>
      <c r="H472" s="35"/>
      <c r="I472" s="35"/>
      <c r="J472" s="35"/>
      <c r="K472" s="72"/>
    </row>
    <row r="473" spans="2:11" s="31" customFormat="1" x14ac:dyDescent="0.35">
      <c r="B473" s="33"/>
      <c r="C473" s="33"/>
      <c r="D473" s="34"/>
      <c r="E473" s="32"/>
      <c r="F473" s="32"/>
      <c r="G473" s="35"/>
      <c r="H473" s="35"/>
      <c r="I473" s="35"/>
      <c r="J473" s="35"/>
      <c r="K473" s="72"/>
    </row>
    <row r="474" spans="2:11" s="31" customFormat="1" x14ac:dyDescent="0.35">
      <c r="B474" s="33"/>
      <c r="C474" s="33"/>
      <c r="D474" s="34"/>
      <c r="E474" s="32"/>
      <c r="F474" s="32"/>
      <c r="G474" s="35"/>
      <c r="H474" s="35"/>
      <c r="I474" s="35"/>
      <c r="J474" s="35"/>
      <c r="K474" s="72"/>
    </row>
    <row r="475" spans="2:11" s="31" customFormat="1" x14ac:dyDescent="0.35">
      <c r="B475" s="33"/>
      <c r="C475" s="33"/>
      <c r="D475" s="34"/>
      <c r="E475" s="32"/>
      <c r="F475" s="32"/>
      <c r="G475" s="35"/>
      <c r="H475" s="35"/>
      <c r="I475" s="35"/>
      <c r="J475" s="35"/>
      <c r="K475" s="72"/>
    </row>
    <row r="476" spans="2:11" s="31" customFormat="1" x14ac:dyDescent="0.35">
      <c r="B476" s="33"/>
      <c r="C476" s="33"/>
      <c r="D476" s="34"/>
      <c r="E476" s="32"/>
      <c r="F476" s="32"/>
      <c r="G476" s="35"/>
      <c r="H476" s="35"/>
      <c r="I476" s="35"/>
      <c r="J476" s="35"/>
      <c r="K476" s="72"/>
    </row>
    <row r="477" spans="2:11" s="31" customFormat="1" x14ac:dyDescent="0.35">
      <c r="B477" s="33"/>
      <c r="C477" s="33"/>
      <c r="D477" s="34"/>
      <c r="E477" s="32"/>
      <c r="F477" s="32"/>
      <c r="G477" s="35"/>
      <c r="H477" s="35"/>
      <c r="I477" s="35"/>
      <c r="J477" s="35"/>
      <c r="K477" s="72"/>
    </row>
    <row r="478" spans="2:11" s="31" customFormat="1" x14ac:dyDescent="0.35">
      <c r="B478" s="33"/>
      <c r="C478" s="33"/>
      <c r="D478" s="34"/>
      <c r="E478" s="32"/>
      <c r="F478" s="32"/>
      <c r="G478" s="35"/>
      <c r="H478" s="35"/>
      <c r="I478" s="35"/>
      <c r="J478" s="35"/>
      <c r="K478" s="72"/>
    </row>
    <row r="479" spans="2:11" s="31" customFormat="1" x14ac:dyDescent="0.35">
      <c r="B479" s="33"/>
      <c r="C479" s="33"/>
      <c r="D479" s="34"/>
      <c r="E479" s="32"/>
      <c r="F479" s="32"/>
      <c r="G479" s="35"/>
      <c r="H479" s="35"/>
      <c r="I479" s="35"/>
      <c r="J479" s="35"/>
      <c r="K479" s="72"/>
    </row>
    <row r="480" spans="2:11" s="31" customFormat="1" x14ac:dyDescent="0.35">
      <c r="B480" s="33"/>
      <c r="C480" s="33"/>
      <c r="D480" s="34"/>
      <c r="E480" s="32"/>
      <c r="F480" s="32"/>
      <c r="G480" s="35"/>
      <c r="H480" s="35"/>
      <c r="I480" s="35"/>
      <c r="J480" s="35"/>
      <c r="K480" s="72"/>
    </row>
    <row r="481" spans="2:11" s="31" customFormat="1" x14ac:dyDescent="0.35">
      <c r="B481" s="33"/>
      <c r="C481" s="33"/>
      <c r="D481" s="34"/>
      <c r="E481" s="32"/>
      <c r="F481" s="32"/>
      <c r="G481" s="35"/>
      <c r="H481" s="35"/>
      <c r="I481" s="35"/>
      <c r="J481" s="35"/>
      <c r="K481" s="72"/>
    </row>
    <row r="482" spans="2:11" s="31" customFormat="1" x14ac:dyDescent="0.35">
      <c r="B482" s="33"/>
      <c r="C482" s="33"/>
      <c r="D482" s="34"/>
      <c r="E482" s="32"/>
      <c r="F482" s="32"/>
      <c r="G482" s="35"/>
      <c r="H482" s="35"/>
      <c r="I482" s="35"/>
      <c r="J482" s="35"/>
      <c r="K482" s="72"/>
    </row>
    <row r="483" spans="2:11" s="31" customFormat="1" x14ac:dyDescent="0.35">
      <c r="B483" s="33"/>
      <c r="C483" s="33"/>
      <c r="D483" s="34"/>
      <c r="E483" s="32"/>
      <c r="F483" s="32"/>
      <c r="G483" s="35"/>
      <c r="H483" s="35"/>
      <c r="I483" s="35"/>
      <c r="J483" s="35"/>
      <c r="K483" s="72"/>
    </row>
    <row r="484" spans="2:11" s="31" customFormat="1" x14ac:dyDescent="0.35">
      <c r="B484" s="33"/>
      <c r="C484" s="33"/>
      <c r="D484" s="34"/>
      <c r="E484" s="32"/>
      <c r="F484" s="32"/>
      <c r="G484" s="35"/>
      <c r="H484" s="35"/>
      <c r="I484" s="35"/>
      <c r="J484" s="35"/>
      <c r="K484" s="72"/>
    </row>
    <row r="485" spans="2:11" s="31" customFormat="1" x14ac:dyDescent="0.35">
      <c r="B485" s="33"/>
      <c r="C485" s="33"/>
      <c r="D485" s="34"/>
      <c r="E485" s="32"/>
      <c r="F485" s="32"/>
      <c r="G485" s="35"/>
      <c r="H485" s="35"/>
      <c r="I485" s="35"/>
      <c r="J485" s="35"/>
      <c r="K485" s="72"/>
    </row>
    <row r="486" spans="2:11" s="31" customFormat="1" x14ac:dyDescent="0.35">
      <c r="B486" s="33"/>
      <c r="C486" s="33"/>
      <c r="D486" s="34"/>
      <c r="E486" s="32"/>
      <c r="F486" s="32"/>
      <c r="G486" s="35"/>
      <c r="H486" s="35"/>
      <c r="I486" s="35"/>
      <c r="J486" s="35"/>
      <c r="K486" s="72"/>
    </row>
    <row r="487" spans="2:11" s="31" customFormat="1" x14ac:dyDescent="0.35">
      <c r="B487" s="33"/>
      <c r="C487" s="33"/>
      <c r="D487" s="34"/>
      <c r="E487" s="32"/>
      <c r="F487" s="32"/>
      <c r="G487" s="35"/>
      <c r="H487" s="35"/>
      <c r="I487" s="35"/>
      <c r="J487" s="35"/>
      <c r="K487" s="72"/>
    </row>
    <row r="488" spans="2:11" s="31" customFormat="1" x14ac:dyDescent="0.35">
      <c r="B488" s="33"/>
      <c r="C488" s="33"/>
      <c r="D488" s="34"/>
      <c r="E488" s="32"/>
      <c r="F488" s="32"/>
      <c r="G488" s="35"/>
      <c r="H488" s="35"/>
      <c r="I488" s="35"/>
      <c r="J488" s="35"/>
      <c r="K488" s="72"/>
    </row>
    <row r="489" spans="2:11" s="31" customFormat="1" x14ac:dyDescent="0.35">
      <c r="B489" s="33"/>
      <c r="C489" s="33"/>
      <c r="D489" s="34"/>
      <c r="E489" s="32"/>
      <c r="F489" s="32"/>
      <c r="G489" s="35"/>
      <c r="H489" s="35"/>
      <c r="I489" s="35"/>
      <c r="J489" s="35"/>
      <c r="K489" s="72"/>
    </row>
    <row r="490" spans="2:11" s="31" customFormat="1" x14ac:dyDescent="0.35">
      <c r="B490" s="33"/>
      <c r="C490" s="33"/>
      <c r="D490" s="34"/>
      <c r="E490" s="32"/>
      <c r="F490" s="32"/>
      <c r="G490" s="35"/>
      <c r="H490" s="35"/>
      <c r="I490" s="35"/>
      <c r="J490" s="35"/>
      <c r="K490" s="72"/>
    </row>
    <row r="491" spans="2:11" s="31" customFormat="1" x14ac:dyDescent="0.35">
      <c r="B491" s="33"/>
      <c r="C491" s="33"/>
      <c r="D491" s="34"/>
      <c r="E491" s="32"/>
      <c r="F491" s="32"/>
      <c r="G491" s="35"/>
      <c r="H491" s="35"/>
      <c r="I491" s="35"/>
      <c r="J491" s="35"/>
      <c r="K491" s="72"/>
    </row>
    <row r="492" spans="2:11" s="31" customFormat="1" x14ac:dyDescent="0.35">
      <c r="B492" s="33"/>
      <c r="C492" s="33"/>
      <c r="D492" s="34"/>
      <c r="E492" s="32"/>
      <c r="F492" s="32"/>
      <c r="G492" s="35"/>
      <c r="H492" s="35"/>
      <c r="I492" s="35"/>
      <c r="J492" s="35"/>
      <c r="K492" s="72"/>
    </row>
    <row r="493" spans="2:11" s="31" customFormat="1" x14ac:dyDescent="0.35">
      <c r="B493" s="33"/>
      <c r="C493" s="33"/>
      <c r="D493" s="34"/>
      <c r="E493" s="32"/>
      <c r="F493" s="32"/>
      <c r="G493" s="35"/>
      <c r="H493" s="35"/>
      <c r="I493" s="35"/>
      <c r="J493" s="35"/>
      <c r="K493" s="72"/>
    </row>
    <row r="494" spans="2:11" s="31" customFormat="1" x14ac:dyDescent="0.35">
      <c r="B494" s="33"/>
      <c r="C494" s="33"/>
      <c r="D494" s="34"/>
      <c r="E494" s="32"/>
      <c r="F494" s="32"/>
      <c r="G494" s="35"/>
      <c r="H494" s="35"/>
      <c r="I494" s="35"/>
      <c r="J494" s="35"/>
      <c r="K494" s="72"/>
    </row>
    <row r="495" spans="2:11" s="31" customFormat="1" x14ac:dyDescent="0.35">
      <c r="B495" s="33"/>
      <c r="C495" s="33"/>
      <c r="D495" s="34"/>
      <c r="E495" s="32"/>
      <c r="F495" s="32"/>
      <c r="G495" s="35"/>
      <c r="H495" s="35"/>
      <c r="I495" s="35"/>
      <c r="J495" s="35"/>
      <c r="K495" s="72"/>
    </row>
    <row r="496" spans="2:11" s="31" customFormat="1" x14ac:dyDescent="0.35">
      <c r="B496" s="33"/>
      <c r="C496" s="33"/>
      <c r="D496" s="34"/>
      <c r="E496" s="32"/>
      <c r="F496" s="32"/>
      <c r="G496" s="35"/>
      <c r="H496" s="35"/>
      <c r="I496" s="35"/>
      <c r="J496" s="35"/>
      <c r="K496" s="72"/>
    </row>
    <row r="497" spans="2:11" s="31" customFormat="1" x14ac:dyDescent="0.35">
      <c r="B497" s="33"/>
      <c r="C497" s="33"/>
      <c r="D497" s="34"/>
      <c r="E497" s="32"/>
      <c r="F497" s="32"/>
      <c r="G497" s="35"/>
      <c r="H497" s="35"/>
      <c r="I497" s="35"/>
      <c r="J497" s="35"/>
      <c r="K497" s="72"/>
    </row>
    <row r="498" spans="2:11" s="31" customFormat="1" x14ac:dyDescent="0.35">
      <c r="B498" s="33"/>
      <c r="C498" s="33"/>
      <c r="D498" s="34"/>
      <c r="E498" s="32"/>
      <c r="F498" s="32"/>
      <c r="G498" s="35"/>
      <c r="H498" s="35"/>
      <c r="I498" s="35"/>
      <c r="J498" s="35"/>
      <c r="K498" s="72"/>
    </row>
    <row r="499" spans="2:11" s="31" customFormat="1" x14ac:dyDescent="0.35">
      <c r="B499" s="33"/>
      <c r="C499" s="33"/>
      <c r="D499" s="34"/>
      <c r="E499" s="32"/>
      <c r="F499" s="32"/>
      <c r="G499" s="35"/>
      <c r="H499" s="35"/>
      <c r="I499" s="35"/>
      <c r="J499" s="35"/>
      <c r="K499" s="72"/>
    </row>
    <row r="500" spans="2:11" s="31" customFormat="1" x14ac:dyDescent="0.35">
      <c r="B500" s="33"/>
      <c r="C500" s="33"/>
      <c r="D500" s="34"/>
      <c r="E500" s="32"/>
      <c r="F500" s="32"/>
      <c r="G500" s="35"/>
      <c r="H500" s="35"/>
      <c r="I500" s="35"/>
      <c r="J500" s="35"/>
      <c r="K500" s="72"/>
    </row>
    <row r="501" spans="2:11" s="31" customFormat="1" x14ac:dyDescent="0.35">
      <c r="B501" s="33"/>
      <c r="C501" s="33"/>
      <c r="D501" s="34"/>
      <c r="E501" s="32"/>
      <c r="F501" s="32"/>
      <c r="G501" s="35"/>
      <c r="H501" s="35"/>
      <c r="I501" s="35"/>
      <c r="J501" s="35"/>
      <c r="K501" s="72"/>
    </row>
    <row r="502" spans="2:11" s="31" customFormat="1" x14ac:dyDescent="0.35">
      <c r="B502" s="33"/>
      <c r="C502" s="33"/>
      <c r="D502" s="34"/>
      <c r="E502" s="32"/>
      <c r="F502" s="32"/>
      <c r="G502" s="35"/>
      <c r="H502" s="35"/>
      <c r="I502" s="35"/>
      <c r="J502" s="35"/>
      <c r="K502" s="72"/>
    </row>
    <row r="503" spans="2:11" s="31" customFormat="1" x14ac:dyDescent="0.35">
      <c r="B503" s="33"/>
      <c r="C503" s="33"/>
      <c r="D503" s="34"/>
      <c r="E503" s="32"/>
      <c r="F503" s="32"/>
      <c r="G503" s="35"/>
      <c r="H503" s="35"/>
      <c r="I503" s="35"/>
      <c r="J503" s="35"/>
      <c r="K503" s="72"/>
    </row>
    <row r="504" spans="2:11" s="31" customFormat="1" x14ac:dyDescent="0.35">
      <c r="B504" s="33"/>
      <c r="C504" s="33"/>
      <c r="D504" s="34"/>
      <c r="E504" s="32"/>
      <c r="F504" s="32"/>
      <c r="G504" s="35"/>
      <c r="H504" s="35"/>
      <c r="I504" s="35"/>
      <c r="J504" s="35"/>
      <c r="K504" s="72"/>
    </row>
    <row r="505" spans="2:11" s="31" customFormat="1" x14ac:dyDescent="0.35">
      <c r="B505" s="33"/>
      <c r="C505" s="33"/>
      <c r="D505" s="34"/>
      <c r="E505" s="32"/>
      <c r="F505" s="32"/>
      <c r="G505" s="35"/>
      <c r="H505" s="35"/>
      <c r="I505" s="35"/>
      <c r="J505" s="35"/>
      <c r="K505" s="72"/>
    </row>
    <row r="506" spans="2:11" s="31" customFormat="1" x14ac:dyDescent="0.35">
      <c r="B506" s="33"/>
      <c r="C506" s="33"/>
      <c r="D506" s="34"/>
      <c r="E506" s="32"/>
      <c r="F506" s="32"/>
      <c r="G506" s="35"/>
      <c r="H506" s="35"/>
      <c r="I506" s="35"/>
      <c r="J506" s="35"/>
      <c r="K506" s="72"/>
    </row>
    <row r="507" spans="2:11" s="31" customFormat="1" x14ac:dyDescent="0.35">
      <c r="B507" s="33"/>
      <c r="C507" s="33"/>
      <c r="D507" s="34"/>
      <c r="E507" s="32"/>
      <c r="F507" s="32"/>
      <c r="G507" s="35"/>
      <c r="H507" s="35"/>
      <c r="I507" s="35"/>
      <c r="J507" s="35"/>
      <c r="K507" s="72"/>
    </row>
    <row r="508" spans="2:11" s="31" customFormat="1" x14ac:dyDescent="0.35">
      <c r="B508" s="33"/>
      <c r="C508" s="33"/>
      <c r="D508" s="34"/>
      <c r="E508" s="32"/>
      <c r="F508" s="32"/>
      <c r="G508" s="35"/>
      <c r="H508" s="35"/>
      <c r="I508" s="35"/>
      <c r="J508" s="35"/>
      <c r="K508" s="72"/>
    </row>
    <row r="509" spans="2:11" s="31" customFormat="1" x14ac:dyDescent="0.35">
      <c r="B509" s="33"/>
      <c r="C509" s="33"/>
      <c r="D509" s="34"/>
      <c r="E509" s="32"/>
      <c r="F509" s="32"/>
      <c r="G509" s="35"/>
      <c r="H509" s="35"/>
      <c r="I509" s="35"/>
      <c r="J509" s="35"/>
      <c r="K509" s="72"/>
    </row>
    <row r="510" spans="2:11" s="31" customFormat="1" x14ac:dyDescent="0.35">
      <c r="B510" s="33"/>
      <c r="C510" s="33"/>
      <c r="D510" s="34"/>
      <c r="E510" s="32"/>
      <c r="F510" s="32"/>
      <c r="G510" s="35"/>
      <c r="H510" s="35"/>
      <c r="I510" s="35"/>
      <c r="J510" s="35"/>
      <c r="K510" s="72"/>
    </row>
    <row r="511" spans="2:11" s="31" customFormat="1" x14ac:dyDescent="0.35">
      <c r="B511" s="33"/>
      <c r="C511" s="33"/>
      <c r="D511" s="34"/>
      <c r="E511" s="32"/>
      <c r="F511" s="32"/>
      <c r="G511" s="35"/>
      <c r="H511" s="35"/>
      <c r="I511" s="35"/>
      <c r="J511" s="35"/>
      <c r="K511" s="72"/>
    </row>
    <row r="512" spans="2:11" s="31" customFormat="1" x14ac:dyDescent="0.35">
      <c r="B512" s="33"/>
      <c r="C512" s="33"/>
      <c r="D512" s="34"/>
      <c r="E512" s="32"/>
      <c r="F512" s="32"/>
      <c r="G512" s="35"/>
      <c r="H512" s="35"/>
      <c r="I512" s="35"/>
      <c r="J512" s="35"/>
      <c r="K512" s="72"/>
    </row>
    <row r="513" spans="2:11" s="31" customFormat="1" x14ac:dyDescent="0.35">
      <c r="B513" s="33"/>
      <c r="C513" s="33"/>
      <c r="D513" s="34"/>
      <c r="E513" s="32"/>
      <c r="F513" s="32"/>
      <c r="G513" s="35"/>
      <c r="H513" s="35"/>
      <c r="I513" s="35"/>
      <c r="J513" s="35"/>
      <c r="K513" s="72"/>
    </row>
    <row r="514" spans="2:11" s="31" customFormat="1" x14ac:dyDescent="0.35">
      <c r="B514" s="33"/>
      <c r="C514" s="33"/>
      <c r="D514" s="34"/>
      <c r="E514" s="32"/>
      <c r="F514" s="32"/>
      <c r="G514" s="35"/>
      <c r="H514" s="35"/>
      <c r="I514" s="35"/>
      <c r="J514" s="35"/>
      <c r="K514" s="72"/>
    </row>
    <row r="515" spans="2:11" s="31" customFormat="1" x14ac:dyDescent="0.35">
      <c r="B515" s="33"/>
      <c r="C515" s="33"/>
      <c r="D515" s="34"/>
      <c r="E515" s="32"/>
      <c r="F515" s="32"/>
      <c r="G515" s="35"/>
      <c r="H515" s="35"/>
      <c r="I515" s="35"/>
      <c r="J515" s="35"/>
      <c r="K515" s="72"/>
    </row>
    <row r="516" spans="2:11" s="31" customFormat="1" x14ac:dyDescent="0.35">
      <c r="B516" s="33"/>
      <c r="C516" s="33"/>
      <c r="D516" s="34"/>
      <c r="E516" s="32"/>
      <c r="F516" s="32"/>
      <c r="G516" s="35"/>
      <c r="H516" s="35"/>
      <c r="I516" s="35"/>
      <c r="J516" s="35"/>
      <c r="K516" s="72"/>
    </row>
    <row r="517" spans="2:11" s="31" customFormat="1" x14ac:dyDescent="0.35">
      <c r="B517" s="33"/>
      <c r="C517" s="33"/>
      <c r="D517" s="34"/>
      <c r="E517" s="32"/>
      <c r="F517" s="32"/>
      <c r="G517" s="35"/>
      <c r="H517" s="35"/>
      <c r="I517" s="35"/>
      <c r="J517" s="35"/>
      <c r="K517" s="72"/>
    </row>
    <row r="518" spans="2:11" s="31" customFormat="1" x14ac:dyDescent="0.35">
      <c r="B518" s="33"/>
      <c r="C518" s="33"/>
      <c r="D518" s="34"/>
      <c r="E518" s="32"/>
      <c r="F518" s="32"/>
      <c r="G518" s="35"/>
      <c r="H518" s="35"/>
      <c r="I518" s="35"/>
      <c r="J518" s="35"/>
      <c r="K518" s="72"/>
    </row>
    <row r="519" spans="2:11" s="31" customFormat="1" x14ac:dyDescent="0.35">
      <c r="B519" s="33"/>
      <c r="C519" s="33"/>
      <c r="D519" s="34"/>
      <c r="E519" s="32"/>
      <c r="F519" s="32"/>
      <c r="G519" s="35"/>
      <c r="H519" s="35"/>
      <c r="I519" s="35"/>
      <c r="J519" s="35"/>
      <c r="K519" s="72"/>
    </row>
    <row r="520" spans="2:11" s="31" customFormat="1" x14ac:dyDescent="0.35">
      <c r="B520" s="33"/>
      <c r="C520" s="33"/>
      <c r="D520" s="34"/>
      <c r="E520" s="32"/>
      <c r="F520" s="32"/>
      <c r="G520" s="35"/>
      <c r="H520" s="35"/>
      <c r="I520" s="35"/>
      <c r="J520" s="35"/>
      <c r="K520" s="72"/>
    </row>
    <row r="521" spans="2:11" s="31" customFormat="1" x14ac:dyDescent="0.35">
      <c r="B521" s="33"/>
      <c r="C521" s="33"/>
      <c r="D521" s="34"/>
      <c r="E521" s="32"/>
      <c r="F521" s="32"/>
      <c r="G521" s="35"/>
      <c r="H521" s="35"/>
      <c r="I521" s="35"/>
      <c r="J521" s="35"/>
      <c r="K521" s="72"/>
    </row>
    <row r="522" spans="2:11" s="31" customFormat="1" x14ac:dyDescent="0.35">
      <c r="B522" s="33"/>
      <c r="C522" s="33"/>
      <c r="D522" s="34"/>
      <c r="E522" s="32"/>
      <c r="F522" s="32"/>
      <c r="G522" s="35"/>
      <c r="H522" s="35"/>
      <c r="I522" s="35"/>
      <c r="J522" s="35"/>
      <c r="K522" s="72"/>
    </row>
    <row r="523" spans="2:11" s="31" customFormat="1" x14ac:dyDescent="0.35">
      <c r="B523" s="33"/>
      <c r="C523" s="33"/>
      <c r="D523" s="34"/>
      <c r="E523" s="32"/>
      <c r="F523" s="32"/>
      <c r="G523" s="35"/>
      <c r="H523" s="35"/>
      <c r="I523" s="35"/>
      <c r="J523" s="35"/>
      <c r="K523" s="72"/>
    </row>
    <row r="524" spans="2:11" s="31" customFormat="1" x14ac:dyDescent="0.35">
      <c r="B524" s="33"/>
      <c r="C524" s="33"/>
      <c r="D524" s="34"/>
      <c r="E524" s="32"/>
      <c r="F524" s="32"/>
      <c r="G524" s="35"/>
      <c r="H524" s="35"/>
      <c r="I524" s="35"/>
      <c r="J524" s="35"/>
      <c r="K524" s="72"/>
    </row>
    <row r="525" spans="2:11" s="31" customFormat="1" x14ac:dyDescent="0.35">
      <c r="B525" s="33"/>
      <c r="C525" s="33"/>
      <c r="D525" s="34"/>
      <c r="E525" s="32"/>
      <c r="F525" s="32"/>
      <c r="G525" s="35"/>
      <c r="H525" s="35"/>
      <c r="I525" s="35"/>
      <c r="J525" s="35"/>
      <c r="K525" s="72"/>
    </row>
    <row r="526" spans="2:11" s="31" customFormat="1" x14ac:dyDescent="0.35">
      <c r="B526" s="33"/>
      <c r="C526" s="33"/>
      <c r="D526" s="34"/>
      <c r="E526" s="32"/>
      <c r="F526" s="32"/>
      <c r="G526" s="35"/>
      <c r="H526" s="35"/>
      <c r="I526" s="35"/>
      <c r="J526" s="35"/>
      <c r="K526" s="72"/>
    </row>
    <row r="527" spans="2:11" s="31" customFormat="1" x14ac:dyDescent="0.35">
      <c r="B527" s="33"/>
      <c r="C527" s="33"/>
      <c r="D527" s="34"/>
      <c r="E527" s="32"/>
      <c r="F527" s="32"/>
      <c r="G527" s="35"/>
      <c r="H527" s="35"/>
      <c r="I527" s="35"/>
      <c r="J527" s="35"/>
      <c r="K527" s="72"/>
    </row>
    <row r="528" spans="2:11" s="31" customFormat="1" x14ac:dyDescent="0.35">
      <c r="B528" s="33"/>
      <c r="C528" s="33"/>
      <c r="D528" s="34"/>
      <c r="E528" s="32"/>
      <c r="F528" s="32"/>
      <c r="G528" s="35"/>
      <c r="H528" s="35"/>
      <c r="I528" s="35"/>
      <c r="J528" s="35"/>
      <c r="K528" s="72"/>
    </row>
    <row r="529" spans="2:11" s="31" customFormat="1" x14ac:dyDescent="0.35">
      <c r="B529" s="33"/>
      <c r="C529" s="33"/>
      <c r="D529" s="34"/>
      <c r="E529" s="32"/>
      <c r="F529" s="32"/>
      <c r="G529" s="35"/>
      <c r="H529" s="35"/>
      <c r="I529" s="35"/>
      <c r="J529" s="35"/>
      <c r="K529" s="72"/>
    </row>
    <row r="530" spans="2:11" s="31" customFormat="1" x14ac:dyDescent="0.35">
      <c r="B530" s="33"/>
      <c r="C530" s="33"/>
      <c r="D530" s="34"/>
      <c r="E530" s="32"/>
      <c r="F530" s="32"/>
      <c r="G530" s="35"/>
      <c r="H530" s="35"/>
      <c r="I530" s="35"/>
      <c r="J530" s="35"/>
      <c r="K530" s="72"/>
    </row>
    <row r="531" spans="2:11" s="31" customFormat="1" x14ac:dyDescent="0.35">
      <c r="B531" s="33"/>
      <c r="C531" s="33"/>
      <c r="D531" s="34"/>
      <c r="E531" s="32"/>
      <c r="F531" s="32"/>
      <c r="G531" s="35"/>
      <c r="H531" s="35"/>
      <c r="I531" s="35"/>
      <c r="J531" s="35"/>
      <c r="K531" s="72"/>
    </row>
    <row r="532" spans="2:11" s="31" customFormat="1" x14ac:dyDescent="0.35">
      <c r="B532" s="33"/>
      <c r="C532" s="33"/>
      <c r="D532" s="34"/>
      <c r="E532" s="32"/>
      <c r="F532" s="32"/>
      <c r="G532" s="35"/>
      <c r="H532" s="35"/>
      <c r="I532" s="35"/>
      <c r="J532" s="35"/>
      <c r="K532" s="72"/>
    </row>
    <row r="533" spans="2:11" s="31" customFormat="1" x14ac:dyDescent="0.35">
      <c r="B533" s="33"/>
      <c r="C533" s="33"/>
      <c r="D533" s="34"/>
      <c r="E533" s="32"/>
      <c r="F533" s="32"/>
      <c r="G533" s="35"/>
      <c r="H533" s="35"/>
      <c r="I533" s="35"/>
      <c r="J533" s="35"/>
      <c r="K533" s="72"/>
    </row>
    <row r="534" spans="2:11" s="31" customFormat="1" x14ac:dyDescent="0.35">
      <c r="B534" s="33"/>
      <c r="C534" s="33"/>
      <c r="D534" s="34"/>
      <c r="E534" s="32"/>
      <c r="F534" s="32"/>
      <c r="G534" s="35"/>
      <c r="H534" s="35"/>
      <c r="I534" s="35"/>
      <c r="J534" s="35"/>
      <c r="K534" s="72"/>
    </row>
    <row r="535" spans="2:11" s="31" customFormat="1" x14ac:dyDescent="0.35">
      <c r="B535" s="33"/>
      <c r="C535" s="33"/>
      <c r="D535" s="34"/>
      <c r="E535" s="32"/>
      <c r="F535" s="32"/>
      <c r="G535" s="35"/>
      <c r="H535" s="35"/>
      <c r="I535" s="35"/>
      <c r="J535" s="35"/>
      <c r="K535" s="72"/>
    </row>
    <row r="536" spans="2:11" s="31" customFormat="1" x14ac:dyDescent="0.35">
      <c r="B536" s="33"/>
      <c r="C536" s="33"/>
      <c r="D536" s="34"/>
      <c r="E536" s="32"/>
      <c r="F536" s="32"/>
      <c r="G536" s="35"/>
      <c r="H536" s="35"/>
      <c r="I536" s="35"/>
      <c r="J536" s="35"/>
      <c r="K536" s="72"/>
    </row>
    <row r="537" spans="2:11" s="31" customFormat="1" x14ac:dyDescent="0.35">
      <c r="B537" s="33"/>
      <c r="C537" s="33"/>
      <c r="D537" s="34"/>
      <c r="E537" s="32"/>
      <c r="F537" s="32"/>
      <c r="G537" s="35"/>
      <c r="H537" s="35"/>
      <c r="I537" s="35"/>
      <c r="J537" s="35"/>
      <c r="K537" s="72"/>
    </row>
    <row r="538" spans="2:11" s="31" customFormat="1" x14ac:dyDescent="0.35">
      <c r="B538" s="33"/>
      <c r="C538" s="33"/>
      <c r="D538" s="34"/>
      <c r="E538" s="32"/>
      <c r="F538" s="32"/>
      <c r="G538" s="35"/>
      <c r="H538" s="35"/>
      <c r="I538" s="35"/>
      <c r="J538" s="35"/>
      <c r="K538" s="72"/>
    </row>
    <row r="539" spans="2:11" s="31" customFormat="1" x14ac:dyDescent="0.35">
      <c r="B539" s="33"/>
      <c r="C539" s="33"/>
      <c r="D539" s="34"/>
      <c r="E539" s="32"/>
      <c r="F539" s="32"/>
      <c r="G539" s="35"/>
      <c r="H539" s="35"/>
      <c r="I539" s="35"/>
      <c r="J539" s="35"/>
      <c r="K539" s="72"/>
    </row>
    <row r="540" spans="2:11" s="31" customFormat="1" x14ac:dyDescent="0.35">
      <c r="B540" s="33"/>
      <c r="C540" s="33"/>
      <c r="D540" s="34"/>
      <c r="E540" s="32"/>
      <c r="F540" s="32"/>
      <c r="G540" s="35"/>
      <c r="H540" s="35"/>
      <c r="I540" s="35"/>
      <c r="J540" s="35"/>
      <c r="K540" s="72"/>
    </row>
    <row r="541" spans="2:11" s="31" customFormat="1" x14ac:dyDescent="0.35">
      <c r="B541" s="33"/>
      <c r="C541" s="33"/>
      <c r="D541" s="34"/>
      <c r="E541" s="32"/>
      <c r="F541" s="32"/>
      <c r="G541" s="35"/>
      <c r="H541" s="35"/>
      <c r="I541" s="35"/>
      <c r="J541" s="35"/>
      <c r="K541" s="72"/>
    </row>
    <row r="542" spans="2:11" s="31" customFormat="1" x14ac:dyDescent="0.35">
      <c r="B542" s="33"/>
      <c r="C542" s="33"/>
      <c r="D542" s="34"/>
      <c r="E542" s="32"/>
      <c r="F542" s="32"/>
      <c r="G542" s="35"/>
      <c r="H542" s="35"/>
      <c r="I542" s="35"/>
      <c r="J542" s="35"/>
      <c r="K542" s="72"/>
    </row>
    <row r="543" spans="2:11" s="31" customFormat="1" x14ac:dyDescent="0.35">
      <c r="B543" s="33"/>
      <c r="C543" s="33"/>
      <c r="D543" s="34"/>
      <c r="E543" s="32"/>
      <c r="F543" s="32"/>
      <c r="G543" s="35"/>
      <c r="H543" s="35"/>
      <c r="I543" s="35"/>
      <c r="J543" s="35"/>
      <c r="K543" s="72"/>
    </row>
    <row r="544" spans="2:11" s="31" customFormat="1" x14ac:dyDescent="0.35">
      <c r="B544" s="33"/>
      <c r="C544" s="33"/>
      <c r="D544" s="34"/>
      <c r="E544" s="32"/>
      <c r="F544" s="32"/>
      <c r="G544" s="35"/>
      <c r="H544" s="35"/>
      <c r="I544" s="35"/>
      <c r="J544" s="35"/>
      <c r="K544" s="72"/>
    </row>
    <row r="545" spans="2:11" s="31" customFormat="1" x14ac:dyDescent="0.35">
      <c r="B545" s="33"/>
      <c r="C545" s="33"/>
      <c r="D545" s="34"/>
      <c r="E545" s="32"/>
      <c r="F545" s="32"/>
      <c r="G545" s="35"/>
      <c r="H545" s="35"/>
      <c r="I545" s="35"/>
      <c r="J545" s="35"/>
      <c r="K545" s="72"/>
    </row>
    <row r="546" spans="2:11" s="31" customFormat="1" x14ac:dyDescent="0.35">
      <c r="B546" s="33"/>
      <c r="C546" s="33"/>
      <c r="D546" s="34"/>
      <c r="E546" s="32"/>
      <c r="F546" s="32"/>
      <c r="G546" s="35"/>
      <c r="H546" s="35"/>
      <c r="I546" s="35"/>
      <c r="J546" s="35"/>
      <c r="K546" s="72"/>
    </row>
    <row r="547" spans="2:11" s="31" customFormat="1" x14ac:dyDescent="0.35">
      <c r="B547" s="33"/>
      <c r="C547" s="33"/>
      <c r="D547" s="34"/>
      <c r="E547" s="32"/>
      <c r="F547" s="32"/>
      <c r="G547" s="35"/>
      <c r="H547" s="35"/>
      <c r="I547" s="35"/>
      <c r="J547" s="35"/>
      <c r="K547" s="72"/>
    </row>
    <row r="548" spans="2:11" s="31" customFormat="1" x14ac:dyDescent="0.35">
      <c r="B548" s="33"/>
      <c r="C548" s="33"/>
      <c r="D548" s="34"/>
      <c r="E548" s="32"/>
      <c r="F548" s="32"/>
      <c r="G548" s="35"/>
      <c r="H548" s="35"/>
      <c r="I548" s="35"/>
      <c r="J548" s="35"/>
      <c r="K548" s="72"/>
    </row>
    <row r="549" spans="2:11" s="31" customFormat="1" x14ac:dyDescent="0.35">
      <c r="B549" s="33"/>
      <c r="C549" s="33"/>
      <c r="D549" s="34"/>
      <c r="E549" s="32"/>
      <c r="F549" s="32"/>
      <c r="G549" s="35"/>
      <c r="H549" s="35"/>
      <c r="I549" s="35"/>
      <c r="J549" s="35"/>
      <c r="K549" s="72"/>
    </row>
    <row r="550" spans="2:11" s="31" customFormat="1" x14ac:dyDescent="0.35">
      <c r="B550" s="33"/>
      <c r="C550" s="33"/>
      <c r="D550" s="34"/>
      <c r="E550" s="32"/>
      <c r="F550" s="32"/>
      <c r="G550" s="35"/>
      <c r="H550" s="35"/>
      <c r="I550" s="35"/>
      <c r="J550" s="35"/>
      <c r="K550" s="72"/>
    </row>
    <row r="551" spans="2:11" s="31" customFormat="1" x14ac:dyDescent="0.35">
      <c r="B551" s="33"/>
      <c r="C551" s="33"/>
      <c r="D551" s="34"/>
      <c r="E551" s="32"/>
      <c r="F551" s="32"/>
      <c r="G551" s="35"/>
      <c r="H551" s="35"/>
      <c r="I551" s="35"/>
      <c r="J551" s="35"/>
      <c r="K551" s="72"/>
    </row>
    <row r="552" spans="2:11" s="31" customFormat="1" x14ac:dyDescent="0.35">
      <c r="B552" s="33"/>
      <c r="C552" s="33"/>
      <c r="D552" s="34"/>
      <c r="E552" s="32"/>
      <c r="F552" s="32"/>
      <c r="G552" s="35"/>
      <c r="H552" s="35"/>
      <c r="I552" s="35"/>
      <c r="J552" s="35"/>
      <c r="K552" s="72"/>
    </row>
    <row r="553" spans="2:11" s="31" customFormat="1" x14ac:dyDescent="0.35">
      <c r="B553" s="33"/>
      <c r="C553" s="33"/>
      <c r="D553" s="34"/>
      <c r="E553" s="32"/>
      <c r="F553" s="32"/>
      <c r="G553" s="35"/>
      <c r="H553" s="35"/>
      <c r="I553" s="35"/>
      <c r="J553" s="35"/>
      <c r="K553" s="72"/>
    </row>
    <row r="554" spans="2:11" s="31" customFormat="1" x14ac:dyDescent="0.35">
      <c r="B554" s="33"/>
      <c r="C554" s="33"/>
      <c r="D554" s="34"/>
      <c r="E554" s="32"/>
      <c r="F554" s="32"/>
      <c r="G554" s="35"/>
      <c r="H554" s="35"/>
      <c r="I554" s="35"/>
      <c r="J554" s="35"/>
      <c r="K554" s="72"/>
    </row>
    <row r="555" spans="2:11" s="31" customFormat="1" x14ac:dyDescent="0.35">
      <c r="B555" s="33"/>
      <c r="C555" s="33"/>
      <c r="D555" s="34"/>
      <c r="E555" s="32"/>
      <c r="F555" s="32"/>
      <c r="G555" s="35"/>
      <c r="H555" s="35"/>
      <c r="I555" s="35"/>
      <c r="J555" s="35"/>
      <c r="K555" s="72"/>
    </row>
    <row r="556" spans="2:11" s="31" customFormat="1" x14ac:dyDescent="0.35">
      <c r="B556" s="33"/>
      <c r="C556" s="33"/>
      <c r="D556" s="34"/>
      <c r="E556" s="32"/>
      <c r="F556" s="32"/>
      <c r="G556" s="35"/>
      <c r="H556" s="35"/>
      <c r="I556" s="35"/>
      <c r="J556" s="35"/>
      <c r="K556" s="72"/>
    </row>
    <row r="557" spans="2:11" s="31" customFormat="1" x14ac:dyDescent="0.35">
      <c r="B557" s="33"/>
      <c r="C557" s="33"/>
      <c r="D557" s="34"/>
      <c r="E557" s="32"/>
      <c r="F557" s="32"/>
      <c r="G557" s="35"/>
      <c r="H557" s="35"/>
      <c r="I557" s="35"/>
      <c r="J557" s="35"/>
      <c r="K557" s="72"/>
    </row>
    <row r="558" spans="2:11" s="31" customFormat="1" x14ac:dyDescent="0.35">
      <c r="B558" s="33"/>
      <c r="C558" s="33"/>
      <c r="D558" s="34"/>
      <c r="E558" s="32"/>
      <c r="F558" s="32"/>
      <c r="G558" s="35"/>
      <c r="H558" s="35"/>
      <c r="I558" s="35"/>
      <c r="J558" s="35"/>
      <c r="K558" s="72"/>
    </row>
    <row r="559" spans="2:11" s="31" customFormat="1" x14ac:dyDescent="0.35">
      <c r="B559" s="33"/>
      <c r="C559" s="33"/>
      <c r="D559" s="34"/>
      <c r="E559" s="32"/>
      <c r="F559" s="32"/>
      <c r="G559" s="35"/>
      <c r="H559" s="35"/>
      <c r="I559" s="35"/>
      <c r="J559" s="35"/>
      <c r="K559" s="72"/>
    </row>
    <row r="560" spans="2:11" s="31" customFormat="1" x14ac:dyDescent="0.35">
      <c r="B560" s="33"/>
      <c r="C560" s="33"/>
      <c r="D560" s="34"/>
      <c r="E560" s="32"/>
      <c r="F560" s="32"/>
      <c r="G560" s="35"/>
      <c r="H560" s="35"/>
      <c r="I560" s="35"/>
      <c r="J560" s="35"/>
      <c r="K560" s="72"/>
    </row>
    <row r="561" spans="2:11" s="31" customFormat="1" x14ac:dyDescent="0.35">
      <c r="B561" s="33"/>
      <c r="C561" s="33"/>
      <c r="D561" s="34"/>
      <c r="E561" s="32"/>
      <c r="F561" s="32"/>
      <c r="G561" s="35"/>
      <c r="H561" s="35"/>
      <c r="I561" s="35"/>
      <c r="J561" s="35"/>
      <c r="K561" s="72"/>
    </row>
    <row r="562" spans="2:11" s="31" customFormat="1" x14ac:dyDescent="0.35">
      <c r="B562" s="33"/>
      <c r="C562" s="33"/>
      <c r="D562" s="34"/>
      <c r="E562" s="32"/>
      <c r="F562" s="32"/>
      <c r="G562" s="35"/>
      <c r="H562" s="35"/>
      <c r="I562" s="35"/>
      <c r="J562" s="35"/>
      <c r="K562" s="72"/>
    </row>
    <row r="563" spans="2:11" s="31" customFormat="1" x14ac:dyDescent="0.35">
      <c r="B563" s="33"/>
      <c r="C563" s="33"/>
      <c r="D563" s="34"/>
      <c r="E563" s="32"/>
      <c r="F563" s="32"/>
      <c r="G563" s="35"/>
      <c r="H563" s="35"/>
      <c r="I563" s="35"/>
      <c r="J563" s="35"/>
      <c r="K563" s="72"/>
    </row>
    <row r="564" spans="2:11" s="31" customFormat="1" x14ac:dyDescent="0.35">
      <c r="B564" s="33"/>
      <c r="C564" s="33"/>
      <c r="D564" s="34"/>
      <c r="E564" s="32"/>
      <c r="F564" s="32"/>
      <c r="G564" s="35"/>
      <c r="H564" s="35"/>
      <c r="I564" s="35"/>
      <c r="J564" s="35"/>
      <c r="K564" s="72"/>
    </row>
    <row r="565" spans="2:11" s="31" customFormat="1" x14ac:dyDescent="0.35">
      <c r="B565" s="33"/>
      <c r="C565" s="33"/>
      <c r="D565" s="34"/>
      <c r="E565" s="32"/>
      <c r="F565" s="32"/>
      <c r="G565" s="35"/>
      <c r="H565" s="35"/>
      <c r="I565" s="35"/>
      <c r="J565" s="35"/>
      <c r="K565" s="72"/>
    </row>
    <row r="566" spans="2:11" s="31" customFormat="1" x14ac:dyDescent="0.35">
      <c r="B566" s="33"/>
      <c r="C566" s="33"/>
      <c r="D566" s="34"/>
      <c r="E566" s="32"/>
      <c r="F566" s="32"/>
      <c r="G566" s="35"/>
      <c r="H566" s="35"/>
      <c r="I566" s="35"/>
      <c r="J566" s="35"/>
      <c r="K566" s="72"/>
    </row>
    <row r="567" spans="2:11" s="31" customFormat="1" x14ac:dyDescent="0.35">
      <c r="B567" s="33"/>
      <c r="C567" s="33"/>
      <c r="D567" s="34"/>
      <c r="E567" s="32"/>
      <c r="F567" s="32"/>
      <c r="G567" s="35"/>
      <c r="H567" s="35"/>
      <c r="I567" s="35"/>
      <c r="J567" s="35"/>
      <c r="K567" s="72"/>
    </row>
    <row r="568" spans="2:11" s="31" customFormat="1" x14ac:dyDescent="0.35">
      <c r="B568" s="33"/>
      <c r="C568" s="33"/>
      <c r="D568" s="34"/>
      <c r="E568" s="32"/>
      <c r="F568" s="32"/>
      <c r="G568" s="35"/>
      <c r="H568" s="35"/>
      <c r="I568" s="35"/>
      <c r="J568" s="35"/>
      <c r="K568" s="72"/>
    </row>
    <row r="569" spans="2:11" s="31" customFormat="1" x14ac:dyDescent="0.35">
      <c r="B569" s="33"/>
      <c r="C569" s="33"/>
      <c r="D569" s="34"/>
      <c r="E569" s="32"/>
      <c r="F569" s="32"/>
      <c r="G569" s="35"/>
      <c r="H569" s="35"/>
      <c r="I569" s="35"/>
      <c r="J569" s="35"/>
      <c r="K569" s="72"/>
    </row>
    <row r="570" spans="2:11" s="31" customFormat="1" x14ac:dyDescent="0.35">
      <c r="B570" s="33"/>
      <c r="C570" s="33"/>
      <c r="D570" s="34"/>
      <c r="E570" s="32"/>
      <c r="F570" s="32"/>
      <c r="G570" s="35"/>
      <c r="H570" s="35"/>
      <c r="I570" s="35"/>
      <c r="J570" s="35"/>
      <c r="K570" s="72"/>
    </row>
    <row r="571" spans="2:11" s="31" customFormat="1" x14ac:dyDescent="0.35">
      <c r="B571" s="33"/>
      <c r="C571" s="33"/>
      <c r="D571" s="34"/>
      <c r="E571" s="32"/>
      <c r="F571" s="32"/>
      <c r="G571" s="35"/>
      <c r="H571" s="35"/>
      <c r="I571" s="35"/>
      <c r="J571" s="35"/>
      <c r="K571" s="72"/>
    </row>
    <row r="572" spans="2:11" s="31" customFormat="1" x14ac:dyDescent="0.35">
      <c r="B572" s="33"/>
      <c r="C572" s="33"/>
      <c r="D572" s="34"/>
      <c r="E572" s="32"/>
      <c r="F572" s="32"/>
      <c r="G572" s="35"/>
      <c r="H572" s="35"/>
      <c r="I572" s="35"/>
      <c r="J572" s="35"/>
      <c r="K572" s="72"/>
    </row>
    <row r="573" spans="2:11" s="31" customFormat="1" x14ac:dyDescent="0.35">
      <c r="B573" s="33"/>
      <c r="C573" s="33"/>
      <c r="D573" s="34"/>
      <c r="E573" s="32"/>
      <c r="F573" s="32"/>
      <c r="G573" s="35"/>
      <c r="H573" s="35"/>
      <c r="I573" s="35"/>
      <c r="J573" s="35"/>
      <c r="K573" s="72"/>
    </row>
    <row r="574" spans="2:11" s="31" customFormat="1" x14ac:dyDescent="0.35">
      <c r="B574" s="33"/>
      <c r="C574" s="33"/>
      <c r="D574" s="34"/>
      <c r="E574" s="32"/>
      <c r="F574" s="32"/>
      <c r="G574" s="35"/>
      <c r="H574" s="35"/>
      <c r="I574" s="35"/>
      <c r="J574" s="35"/>
      <c r="K574" s="72"/>
    </row>
    <row r="575" spans="2:11" s="31" customFormat="1" x14ac:dyDescent="0.35">
      <c r="B575" s="33"/>
      <c r="C575" s="33"/>
      <c r="D575" s="34"/>
      <c r="E575" s="32"/>
      <c r="F575" s="32"/>
      <c r="G575" s="35"/>
      <c r="H575" s="35"/>
      <c r="I575" s="35"/>
      <c r="J575" s="35"/>
      <c r="K575" s="72"/>
    </row>
    <row r="576" spans="2:11" s="31" customFormat="1" x14ac:dyDescent="0.35">
      <c r="B576" s="33"/>
      <c r="C576" s="33"/>
      <c r="D576" s="34"/>
      <c r="E576" s="32"/>
      <c r="F576" s="32"/>
      <c r="G576" s="35"/>
      <c r="H576" s="35"/>
      <c r="I576" s="35"/>
      <c r="J576" s="35"/>
      <c r="K576" s="72"/>
    </row>
    <row r="577" spans="2:11" s="31" customFormat="1" x14ac:dyDescent="0.35">
      <c r="B577" s="33"/>
      <c r="C577" s="33"/>
      <c r="D577" s="34"/>
      <c r="E577" s="32"/>
      <c r="F577" s="32"/>
      <c r="G577" s="35"/>
      <c r="H577" s="35"/>
      <c r="I577" s="35"/>
      <c r="J577" s="35"/>
      <c r="K577" s="72"/>
    </row>
    <row r="578" spans="2:11" s="31" customFormat="1" x14ac:dyDescent="0.35">
      <c r="B578" s="33"/>
      <c r="C578" s="33"/>
      <c r="D578" s="34"/>
      <c r="E578" s="32"/>
      <c r="F578" s="32"/>
      <c r="G578" s="35"/>
      <c r="H578" s="35"/>
      <c r="I578" s="35"/>
      <c r="J578" s="35"/>
      <c r="K578" s="72"/>
    </row>
    <row r="579" spans="2:11" s="31" customFormat="1" x14ac:dyDescent="0.35">
      <c r="B579" s="33"/>
      <c r="C579" s="33"/>
      <c r="D579" s="34"/>
      <c r="E579" s="32"/>
      <c r="F579" s="32"/>
      <c r="G579" s="35"/>
      <c r="H579" s="35"/>
      <c r="I579" s="35"/>
      <c r="J579" s="35"/>
      <c r="K579" s="72"/>
    </row>
    <row r="580" spans="2:11" s="31" customFormat="1" x14ac:dyDescent="0.35">
      <c r="B580" s="33"/>
      <c r="C580" s="33"/>
      <c r="D580" s="34"/>
      <c r="E580" s="32"/>
      <c r="F580" s="32"/>
      <c r="G580" s="35"/>
      <c r="H580" s="35"/>
      <c r="I580" s="35"/>
      <c r="J580" s="35"/>
      <c r="K580" s="72"/>
    </row>
    <row r="581" spans="2:11" s="31" customFormat="1" x14ac:dyDescent="0.35">
      <c r="B581" s="33"/>
      <c r="C581" s="33"/>
      <c r="D581" s="34"/>
      <c r="E581" s="32"/>
      <c r="F581" s="32"/>
      <c r="G581" s="35"/>
      <c r="H581" s="35"/>
      <c r="I581" s="35"/>
      <c r="J581" s="35"/>
      <c r="K581" s="72"/>
    </row>
    <row r="582" spans="2:11" s="31" customFormat="1" x14ac:dyDescent="0.35">
      <c r="B582" s="33"/>
      <c r="C582" s="33"/>
      <c r="D582" s="34"/>
      <c r="E582" s="32"/>
      <c r="F582" s="32"/>
      <c r="G582" s="35"/>
      <c r="H582" s="35"/>
      <c r="I582" s="35"/>
      <c r="J582" s="35"/>
      <c r="K582" s="72"/>
    </row>
    <row r="583" spans="2:11" s="31" customFormat="1" x14ac:dyDescent="0.35">
      <c r="B583" s="33"/>
      <c r="C583" s="33"/>
      <c r="D583" s="34"/>
      <c r="E583" s="32"/>
      <c r="F583" s="32"/>
      <c r="G583" s="35"/>
      <c r="H583" s="35"/>
      <c r="I583" s="35"/>
      <c r="J583" s="35"/>
      <c r="K583" s="72"/>
    </row>
    <row r="584" spans="2:11" s="31" customFormat="1" x14ac:dyDescent="0.35">
      <c r="B584" s="33"/>
      <c r="C584" s="33"/>
      <c r="D584" s="34"/>
      <c r="E584" s="32"/>
      <c r="F584" s="32"/>
      <c r="G584" s="35"/>
      <c r="H584" s="35"/>
      <c r="I584" s="35"/>
      <c r="J584" s="35"/>
      <c r="K584" s="72"/>
    </row>
    <row r="585" spans="2:11" s="31" customFormat="1" x14ac:dyDescent="0.35">
      <c r="B585" s="33"/>
      <c r="C585" s="33"/>
      <c r="D585" s="34"/>
      <c r="E585" s="32"/>
      <c r="F585" s="32"/>
      <c r="G585" s="35"/>
      <c r="H585" s="35"/>
      <c r="I585" s="35"/>
      <c r="J585" s="35"/>
      <c r="K585" s="72"/>
    </row>
    <row r="586" spans="2:11" s="31" customFormat="1" x14ac:dyDescent="0.35">
      <c r="B586" s="33"/>
      <c r="C586" s="33"/>
      <c r="D586" s="34"/>
      <c r="E586" s="32"/>
      <c r="F586" s="32"/>
      <c r="G586" s="35"/>
      <c r="H586" s="35"/>
      <c r="I586" s="35"/>
      <c r="J586" s="35"/>
      <c r="K586" s="72"/>
    </row>
    <row r="587" spans="2:11" s="31" customFormat="1" x14ac:dyDescent="0.35">
      <c r="B587" s="33"/>
      <c r="C587" s="33"/>
      <c r="D587" s="34"/>
      <c r="E587" s="32"/>
      <c r="F587" s="32"/>
      <c r="G587" s="35"/>
      <c r="H587" s="35"/>
      <c r="I587" s="35"/>
      <c r="J587" s="35"/>
      <c r="K587" s="72"/>
    </row>
    <row r="588" spans="2:11" s="31" customFormat="1" x14ac:dyDescent="0.35">
      <c r="B588" s="33"/>
      <c r="C588" s="33"/>
      <c r="D588" s="34"/>
      <c r="E588" s="32"/>
      <c r="F588" s="32"/>
      <c r="G588" s="35"/>
      <c r="H588" s="35"/>
      <c r="I588" s="35"/>
      <c r="J588" s="35"/>
      <c r="K588" s="72"/>
    </row>
    <row r="589" spans="2:11" s="31" customFormat="1" x14ac:dyDescent="0.35">
      <c r="B589" s="33"/>
      <c r="C589" s="33"/>
      <c r="D589" s="34"/>
      <c r="E589" s="32"/>
      <c r="F589" s="32"/>
      <c r="G589" s="35"/>
      <c r="H589" s="35"/>
      <c r="I589" s="35"/>
      <c r="J589" s="35"/>
      <c r="K589" s="72"/>
    </row>
    <row r="590" spans="2:11" s="31" customFormat="1" x14ac:dyDescent="0.35">
      <c r="B590" s="33"/>
      <c r="C590" s="33"/>
      <c r="D590" s="34"/>
      <c r="E590" s="32"/>
      <c r="F590" s="32"/>
      <c r="G590" s="35"/>
      <c r="H590" s="35"/>
      <c r="I590" s="35"/>
      <c r="J590" s="35"/>
      <c r="K590" s="72"/>
    </row>
    <row r="591" spans="2:11" s="31" customFormat="1" x14ac:dyDescent="0.35">
      <c r="B591" s="33"/>
      <c r="C591" s="33"/>
      <c r="D591" s="34"/>
      <c r="E591" s="32"/>
      <c r="F591" s="32"/>
      <c r="G591" s="35"/>
      <c r="H591" s="35"/>
      <c r="I591" s="35"/>
      <c r="J591" s="35"/>
      <c r="K591" s="72"/>
    </row>
    <row r="592" spans="2:11" s="31" customFormat="1" x14ac:dyDescent="0.35">
      <c r="B592" s="33"/>
      <c r="C592" s="33"/>
      <c r="D592" s="34"/>
      <c r="E592" s="32"/>
      <c r="F592" s="32"/>
      <c r="G592" s="35"/>
      <c r="H592" s="35"/>
      <c r="I592" s="35"/>
      <c r="J592" s="35"/>
      <c r="K592" s="72"/>
    </row>
    <row r="593" spans="2:11" s="31" customFormat="1" x14ac:dyDescent="0.35">
      <c r="B593" s="33"/>
      <c r="C593" s="33"/>
      <c r="D593" s="34"/>
      <c r="E593" s="32"/>
      <c r="F593" s="32"/>
      <c r="G593" s="35"/>
      <c r="H593" s="35"/>
      <c r="I593" s="35"/>
      <c r="J593" s="35"/>
      <c r="K593" s="72"/>
    </row>
    <row r="594" spans="2:11" s="31" customFormat="1" x14ac:dyDescent="0.35">
      <c r="B594" s="33"/>
      <c r="C594" s="33"/>
      <c r="D594" s="34"/>
      <c r="E594" s="32"/>
      <c r="F594" s="32"/>
      <c r="G594" s="35"/>
      <c r="H594" s="35"/>
      <c r="I594" s="35"/>
      <c r="J594" s="35"/>
      <c r="K594" s="72"/>
    </row>
    <row r="595" spans="2:11" s="31" customFormat="1" x14ac:dyDescent="0.35">
      <c r="B595" s="33"/>
      <c r="C595" s="33"/>
      <c r="D595" s="34"/>
      <c r="E595" s="32"/>
      <c r="F595" s="32"/>
      <c r="G595" s="35"/>
      <c r="H595" s="35"/>
      <c r="I595" s="35"/>
      <c r="J595" s="35"/>
      <c r="K595" s="72"/>
    </row>
    <row r="596" spans="2:11" s="31" customFormat="1" x14ac:dyDescent="0.35">
      <c r="B596" s="33"/>
      <c r="C596" s="33"/>
      <c r="D596" s="34"/>
      <c r="E596" s="32"/>
      <c r="F596" s="32"/>
      <c r="G596" s="35"/>
      <c r="H596" s="35"/>
      <c r="I596" s="35"/>
      <c r="J596" s="35"/>
      <c r="K596" s="72"/>
    </row>
    <row r="597" spans="2:11" s="31" customFormat="1" x14ac:dyDescent="0.35">
      <c r="B597" s="33"/>
      <c r="C597" s="33"/>
      <c r="D597" s="34"/>
      <c r="E597" s="32"/>
      <c r="F597" s="32"/>
      <c r="G597" s="35"/>
      <c r="H597" s="35"/>
      <c r="I597" s="35"/>
      <c r="J597" s="35"/>
      <c r="K597" s="72"/>
    </row>
    <row r="598" spans="2:11" s="31" customFormat="1" x14ac:dyDescent="0.35">
      <c r="B598" s="33"/>
      <c r="C598" s="33"/>
      <c r="D598" s="34"/>
      <c r="E598" s="32"/>
      <c r="F598" s="32"/>
      <c r="G598" s="35"/>
      <c r="H598" s="35"/>
      <c r="I598" s="35"/>
      <c r="J598" s="35"/>
      <c r="K598" s="72"/>
    </row>
    <row r="599" spans="2:11" s="31" customFormat="1" x14ac:dyDescent="0.35">
      <c r="B599" s="33"/>
      <c r="C599" s="33"/>
      <c r="D599" s="34"/>
      <c r="E599" s="32"/>
      <c r="F599" s="32"/>
      <c r="G599" s="35"/>
      <c r="H599" s="35"/>
      <c r="I599" s="35"/>
      <c r="J599" s="35"/>
      <c r="K599" s="72"/>
    </row>
    <row r="600" spans="2:11" s="31" customFormat="1" x14ac:dyDescent="0.35">
      <c r="B600" s="33"/>
      <c r="C600" s="33"/>
      <c r="D600" s="34"/>
      <c r="E600" s="32"/>
      <c r="F600" s="32"/>
      <c r="G600" s="35"/>
      <c r="H600" s="35"/>
      <c r="I600" s="35"/>
      <c r="J600" s="35"/>
      <c r="K600" s="72"/>
    </row>
    <row r="601" spans="2:11" s="31" customFormat="1" x14ac:dyDescent="0.35">
      <c r="B601" s="33"/>
      <c r="C601" s="33"/>
      <c r="D601" s="34"/>
      <c r="E601" s="32"/>
      <c r="F601" s="32"/>
      <c r="G601" s="35"/>
      <c r="H601" s="35"/>
      <c r="I601" s="35"/>
      <c r="J601" s="35"/>
      <c r="K601" s="72"/>
    </row>
    <row r="602" spans="2:11" s="31" customFormat="1" x14ac:dyDescent="0.35">
      <c r="B602" s="33"/>
      <c r="C602" s="33"/>
      <c r="D602" s="34"/>
      <c r="E602" s="32"/>
      <c r="F602" s="32"/>
      <c r="G602" s="35"/>
      <c r="H602" s="35"/>
      <c r="I602" s="35"/>
      <c r="J602" s="35"/>
      <c r="K602" s="72"/>
    </row>
    <row r="603" spans="2:11" s="31" customFormat="1" x14ac:dyDescent="0.35">
      <c r="B603" s="33"/>
      <c r="C603" s="33"/>
      <c r="D603" s="34"/>
      <c r="E603" s="32"/>
      <c r="F603" s="32"/>
      <c r="G603" s="35"/>
      <c r="H603" s="35"/>
      <c r="I603" s="35"/>
      <c r="J603" s="35"/>
      <c r="K603" s="72"/>
    </row>
    <row r="604" spans="2:11" s="31" customFormat="1" x14ac:dyDescent="0.35">
      <c r="B604" s="33"/>
      <c r="C604" s="33"/>
      <c r="D604" s="34"/>
      <c r="E604" s="32"/>
      <c r="F604" s="32"/>
      <c r="G604" s="35"/>
      <c r="H604" s="35"/>
      <c r="I604" s="35"/>
      <c r="J604" s="35"/>
      <c r="K604" s="72"/>
    </row>
    <row r="605" spans="2:11" s="31" customFormat="1" x14ac:dyDescent="0.35">
      <c r="B605" s="33"/>
      <c r="C605" s="33"/>
      <c r="D605" s="34"/>
      <c r="E605" s="32"/>
      <c r="F605" s="32"/>
      <c r="G605" s="35"/>
      <c r="H605" s="35"/>
      <c r="I605" s="35"/>
      <c r="J605" s="35"/>
      <c r="K605" s="72"/>
    </row>
    <row r="606" spans="2:11" s="31" customFormat="1" x14ac:dyDescent="0.35">
      <c r="B606" s="33"/>
      <c r="C606" s="33"/>
      <c r="D606" s="34"/>
      <c r="E606" s="32"/>
      <c r="F606" s="32"/>
      <c r="G606" s="35"/>
      <c r="H606" s="35"/>
      <c r="I606" s="35"/>
      <c r="J606" s="35"/>
      <c r="K606" s="72"/>
    </row>
    <row r="607" spans="2:11" s="31" customFormat="1" x14ac:dyDescent="0.35">
      <c r="B607" s="33"/>
      <c r="C607" s="33"/>
      <c r="D607" s="34"/>
      <c r="E607" s="32"/>
      <c r="F607" s="32"/>
      <c r="G607" s="35"/>
      <c r="H607" s="35"/>
      <c r="I607" s="35"/>
      <c r="J607" s="35"/>
      <c r="K607" s="72"/>
    </row>
    <row r="608" spans="2:11" s="31" customFormat="1" x14ac:dyDescent="0.35">
      <c r="B608" s="33"/>
      <c r="C608" s="33"/>
      <c r="D608" s="34"/>
      <c r="E608" s="32"/>
      <c r="F608" s="32"/>
      <c r="G608" s="35"/>
      <c r="H608" s="35"/>
      <c r="I608" s="35"/>
      <c r="J608" s="35"/>
      <c r="K608" s="72"/>
    </row>
    <row r="609" spans="2:11" s="31" customFormat="1" x14ac:dyDescent="0.35">
      <c r="B609" s="33"/>
      <c r="C609" s="33"/>
      <c r="D609" s="34"/>
      <c r="E609" s="32"/>
      <c r="F609" s="32"/>
      <c r="G609" s="35"/>
      <c r="H609" s="35"/>
      <c r="I609" s="35"/>
      <c r="J609" s="35"/>
      <c r="K609" s="72"/>
    </row>
    <row r="610" spans="2:11" s="31" customFormat="1" x14ac:dyDescent="0.35">
      <c r="B610" s="33"/>
      <c r="C610" s="33"/>
      <c r="D610" s="34"/>
      <c r="E610" s="32"/>
      <c r="F610" s="32"/>
      <c r="G610" s="35"/>
      <c r="H610" s="35"/>
      <c r="I610" s="35"/>
      <c r="J610" s="35"/>
      <c r="K610" s="72"/>
    </row>
    <row r="611" spans="2:11" s="31" customFormat="1" x14ac:dyDescent="0.35">
      <c r="B611" s="33"/>
      <c r="C611" s="33"/>
      <c r="D611" s="34"/>
      <c r="E611" s="32"/>
      <c r="F611" s="32"/>
      <c r="G611" s="35"/>
      <c r="H611" s="35"/>
      <c r="I611" s="35"/>
      <c r="J611" s="35"/>
      <c r="K611" s="72"/>
    </row>
    <row r="612" spans="2:11" s="31" customFormat="1" x14ac:dyDescent="0.35">
      <c r="B612" s="33"/>
      <c r="C612" s="33"/>
      <c r="D612" s="34"/>
      <c r="E612" s="32"/>
      <c r="F612" s="32"/>
      <c r="G612" s="35"/>
      <c r="H612" s="35"/>
      <c r="I612" s="35"/>
      <c r="J612" s="35"/>
      <c r="K612" s="72"/>
    </row>
    <row r="613" spans="2:11" s="31" customFormat="1" x14ac:dyDescent="0.35">
      <c r="B613" s="33"/>
      <c r="C613" s="33"/>
      <c r="D613" s="34"/>
      <c r="E613" s="32"/>
      <c r="F613" s="32"/>
      <c r="G613" s="35"/>
      <c r="H613" s="35"/>
      <c r="I613" s="35"/>
      <c r="J613" s="35"/>
      <c r="K613" s="72"/>
    </row>
    <row r="614" spans="2:11" s="31" customFormat="1" x14ac:dyDescent="0.35">
      <c r="B614" s="33"/>
      <c r="C614" s="33"/>
      <c r="D614" s="34"/>
      <c r="E614" s="32"/>
      <c r="F614" s="32"/>
      <c r="G614" s="35"/>
      <c r="H614" s="35"/>
      <c r="I614" s="35"/>
      <c r="J614" s="35"/>
      <c r="K614" s="72"/>
    </row>
    <row r="615" spans="2:11" s="31" customFormat="1" x14ac:dyDescent="0.35">
      <c r="B615" s="33"/>
      <c r="C615" s="33"/>
      <c r="D615" s="34"/>
      <c r="E615" s="32"/>
      <c r="F615" s="32"/>
      <c r="G615" s="35"/>
      <c r="H615" s="35"/>
      <c r="I615" s="35"/>
      <c r="J615" s="35"/>
      <c r="K615" s="72"/>
    </row>
    <row r="616" spans="2:11" s="31" customFormat="1" x14ac:dyDescent="0.35">
      <c r="B616" s="33"/>
      <c r="C616" s="33"/>
      <c r="D616" s="34"/>
      <c r="E616" s="32"/>
      <c r="F616" s="32"/>
      <c r="G616" s="35"/>
      <c r="H616" s="35"/>
      <c r="I616" s="35"/>
      <c r="J616" s="35"/>
      <c r="K616" s="72"/>
    </row>
    <row r="617" spans="2:11" s="31" customFormat="1" x14ac:dyDescent="0.35">
      <c r="B617" s="33"/>
      <c r="C617" s="33"/>
      <c r="D617" s="34"/>
      <c r="E617" s="32"/>
      <c r="F617" s="32"/>
      <c r="G617" s="35"/>
      <c r="H617" s="35"/>
      <c r="I617" s="35"/>
      <c r="J617" s="35"/>
      <c r="K617" s="72"/>
    </row>
    <row r="618" spans="2:11" s="31" customFormat="1" x14ac:dyDescent="0.35">
      <c r="B618" s="33"/>
      <c r="C618" s="33"/>
      <c r="D618" s="34"/>
      <c r="E618" s="32"/>
      <c r="F618" s="32"/>
      <c r="G618" s="35"/>
      <c r="H618" s="35"/>
      <c r="I618" s="35"/>
      <c r="J618" s="35"/>
      <c r="K618" s="72"/>
    </row>
    <row r="619" spans="2:11" s="31" customFormat="1" x14ac:dyDescent="0.35">
      <c r="B619" s="33"/>
      <c r="C619" s="33"/>
      <c r="D619" s="34"/>
      <c r="E619" s="32"/>
      <c r="F619" s="32"/>
      <c r="G619" s="35"/>
      <c r="H619" s="35"/>
      <c r="I619" s="35"/>
      <c r="J619" s="35"/>
      <c r="K619" s="72"/>
    </row>
    <row r="620" spans="2:11" s="31" customFormat="1" x14ac:dyDescent="0.35">
      <c r="B620" s="33"/>
      <c r="C620" s="33"/>
      <c r="D620" s="34"/>
      <c r="E620" s="32"/>
      <c r="F620" s="32"/>
      <c r="G620" s="35"/>
      <c r="H620" s="35"/>
      <c r="I620" s="35"/>
      <c r="J620" s="35"/>
      <c r="K620" s="72"/>
    </row>
    <row r="621" spans="2:11" s="31" customFormat="1" x14ac:dyDescent="0.35">
      <c r="B621" s="33"/>
      <c r="C621" s="33"/>
      <c r="D621" s="34"/>
      <c r="E621" s="32"/>
      <c r="F621" s="32"/>
      <c r="G621" s="35"/>
      <c r="H621" s="35"/>
      <c r="I621" s="35"/>
      <c r="J621" s="35"/>
      <c r="K621" s="72"/>
    </row>
    <row r="622" spans="2:11" s="31" customFormat="1" x14ac:dyDescent="0.35">
      <c r="B622" s="33"/>
      <c r="C622" s="33"/>
      <c r="D622" s="34"/>
      <c r="E622" s="32"/>
      <c r="F622" s="32"/>
      <c r="G622" s="35"/>
      <c r="H622" s="35"/>
      <c r="I622" s="35"/>
      <c r="J622" s="35"/>
      <c r="K622" s="72"/>
    </row>
    <row r="623" spans="2:11" s="31" customFormat="1" x14ac:dyDescent="0.35">
      <c r="B623" s="33"/>
      <c r="C623" s="33"/>
      <c r="D623" s="34"/>
      <c r="E623" s="32"/>
      <c r="F623" s="32"/>
      <c r="G623" s="35"/>
      <c r="H623" s="35"/>
      <c r="I623" s="35"/>
      <c r="J623" s="35"/>
      <c r="K623" s="72"/>
    </row>
    <row r="624" spans="2:11" s="31" customFormat="1" x14ac:dyDescent="0.35">
      <c r="B624" s="33"/>
      <c r="C624" s="33"/>
      <c r="D624" s="34"/>
      <c r="E624" s="32"/>
      <c r="F624" s="32"/>
      <c r="G624" s="35"/>
      <c r="H624" s="35"/>
      <c r="I624" s="35"/>
      <c r="J624" s="35"/>
      <c r="K624" s="72"/>
    </row>
    <row r="625" spans="2:11" s="31" customFormat="1" x14ac:dyDescent="0.35">
      <c r="B625" s="33"/>
      <c r="C625" s="33"/>
      <c r="D625" s="34"/>
      <c r="E625" s="32"/>
      <c r="F625" s="32"/>
      <c r="G625" s="35"/>
      <c r="H625" s="35"/>
      <c r="I625" s="35"/>
      <c r="J625" s="35"/>
      <c r="K625" s="72"/>
    </row>
    <row r="626" spans="2:11" s="31" customFormat="1" x14ac:dyDescent="0.35">
      <c r="B626" s="33"/>
      <c r="C626" s="33"/>
      <c r="D626" s="34"/>
      <c r="E626" s="32"/>
      <c r="F626" s="32"/>
      <c r="G626" s="35"/>
      <c r="H626" s="35"/>
      <c r="I626" s="35"/>
      <c r="J626" s="35"/>
      <c r="K626" s="72"/>
    </row>
    <row r="627" spans="2:11" s="31" customFormat="1" x14ac:dyDescent="0.35">
      <c r="B627" s="33"/>
      <c r="C627" s="33"/>
      <c r="D627" s="34"/>
      <c r="E627" s="32"/>
      <c r="F627" s="32"/>
      <c r="G627" s="35"/>
      <c r="H627" s="35"/>
      <c r="I627" s="35"/>
      <c r="J627" s="35"/>
      <c r="K627" s="72"/>
    </row>
    <row r="628" spans="2:11" s="31" customFormat="1" x14ac:dyDescent="0.35">
      <c r="B628" s="33"/>
      <c r="C628" s="33"/>
      <c r="D628" s="34"/>
      <c r="E628" s="32"/>
      <c r="F628" s="32"/>
      <c r="G628" s="35"/>
      <c r="H628" s="35"/>
      <c r="I628" s="35"/>
      <c r="J628" s="35"/>
      <c r="K628" s="72"/>
    </row>
    <row r="629" spans="2:11" s="31" customFormat="1" x14ac:dyDescent="0.35">
      <c r="B629" s="33"/>
      <c r="C629" s="33"/>
      <c r="D629" s="34"/>
      <c r="E629" s="32"/>
      <c r="F629" s="32"/>
      <c r="G629" s="35"/>
      <c r="H629" s="35"/>
      <c r="I629" s="35"/>
      <c r="J629" s="35"/>
      <c r="K629" s="72"/>
    </row>
    <row r="630" spans="2:11" s="31" customFormat="1" x14ac:dyDescent="0.35">
      <c r="B630" s="33"/>
      <c r="C630" s="33"/>
      <c r="D630" s="34"/>
      <c r="E630" s="32"/>
      <c r="F630" s="32"/>
      <c r="G630" s="35"/>
      <c r="H630" s="35"/>
      <c r="I630" s="35"/>
      <c r="J630" s="35"/>
      <c r="K630" s="72"/>
    </row>
    <row r="631" spans="2:11" s="31" customFormat="1" x14ac:dyDescent="0.35">
      <c r="B631" s="33"/>
      <c r="C631" s="33"/>
      <c r="D631" s="34"/>
      <c r="E631" s="32"/>
      <c r="F631" s="32"/>
      <c r="G631" s="35"/>
      <c r="H631" s="35"/>
      <c r="I631" s="35"/>
      <c r="J631" s="35"/>
      <c r="K631" s="72"/>
    </row>
    <row r="632" spans="2:11" s="31" customFormat="1" x14ac:dyDescent="0.35">
      <c r="B632" s="33"/>
      <c r="C632" s="33"/>
      <c r="D632" s="34"/>
      <c r="E632" s="32"/>
      <c r="F632" s="32"/>
      <c r="G632" s="35"/>
      <c r="H632" s="35"/>
      <c r="I632" s="35"/>
      <c r="J632" s="35"/>
      <c r="K632" s="72"/>
    </row>
    <row r="633" spans="2:11" s="31" customFormat="1" x14ac:dyDescent="0.35">
      <c r="B633" s="33"/>
      <c r="C633" s="33"/>
      <c r="D633" s="34"/>
      <c r="E633" s="32"/>
      <c r="F633" s="32"/>
      <c r="G633" s="35"/>
      <c r="H633" s="35"/>
      <c r="I633" s="35"/>
      <c r="J633" s="35"/>
      <c r="K633" s="72"/>
    </row>
    <row r="634" spans="2:11" s="31" customFormat="1" x14ac:dyDescent="0.35">
      <c r="B634" s="33"/>
      <c r="C634" s="33"/>
      <c r="D634" s="34"/>
      <c r="E634" s="32"/>
      <c r="F634" s="32"/>
      <c r="G634" s="35"/>
      <c r="H634" s="35"/>
      <c r="I634" s="35"/>
      <c r="J634" s="35"/>
      <c r="K634" s="72"/>
    </row>
    <row r="635" spans="2:11" s="31" customFormat="1" x14ac:dyDescent="0.35">
      <c r="B635" s="33"/>
      <c r="C635" s="33"/>
      <c r="D635" s="34"/>
      <c r="E635" s="32"/>
      <c r="F635" s="32"/>
      <c r="G635" s="35"/>
      <c r="H635" s="35"/>
      <c r="I635" s="35"/>
      <c r="J635" s="35"/>
      <c r="K635" s="72"/>
    </row>
    <row r="636" spans="2:11" s="31" customFormat="1" x14ac:dyDescent="0.35">
      <c r="B636" s="33"/>
      <c r="C636" s="33"/>
      <c r="D636" s="34"/>
      <c r="E636" s="32"/>
      <c r="F636" s="32"/>
      <c r="G636" s="35"/>
      <c r="H636" s="35"/>
      <c r="I636" s="35"/>
      <c r="J636" s="35"/>
      <c r="K636" s="72"/>
    </row>
    <row r="637" spans="2:11" s="31" customFormat="1" x14ac:dyDescent="0.35">
      <c r="B637" s="33"/>
      <c r="C637" s="33"/>
      <c r="D637" s="34"/>
      <c r="E637" s="32"/>
      <c r="F637" s="32"/>
      <c r="G637" s="35"/>
      <c r="H637" s="35"/>
      <c r="I637" s="35"/>
      <c r="J637" s="35"/>
      <c r="K637" s="72"/>
    </row>
    <row r="638" spans="2:11" s="31" customFormat="1" x14ac:dyDescent="0.35">
      <c r="B638" s="33"/>
      <c r="C638" s="33"/>
      <c r="D638" s="34"/>
      <c r="E638" s="32"/>
      <c r="F638" s="32"/>
      <c r="G638" s="35"/>
      <c r="H638" s="35"/>
      <c r="I638" s="35"/>
      <c r="J638" s="35"/>
      <c r="K638" s="72"/>
    </row>
    <row r="639" spans="2:11" s="31" customFormat="1" x14ac:dyDescent="0.35">
      <c r="B639" s="33"/>
      <c r="C639" s="33"/>
      <c r="D639" s="34"/>
      <c r="E639" s="32"/>
      <c r="F639" s="32"/>
      <c r="G639" s="35"/>
      <c r="H639" s="35"/>
      <c r="I639" s="35"/>
      <c r="J639" s="35"/>
      <c r="K639" s="72"/>
    </row>
    <row r="640" spans="2:11" s="31" customFormat="1" x14ac:dyDescent="0.35">
      <c r="B640" s="33"/>
      <c r="C640" s="33"/>
      <c r="D640" s="34"/>
      <c r="E640" s="32"/>
      <c r="F640" s="32"/>
      <c r="G640" s="35"/>
      <c r="H640" s="35"/>
      <c r="I640" s="35"/>
      <c r="J640" s="35"/>
      <c r="K640" s="72"/>
    </row>
    <row r="641" spans="2:11" s="31" customFormat="1" x14ac:dyDescent="0.35">
      <c r="B641" s="33"/>
      <c r="C641" s="33"/>
      <c r="D641" s="34"/>
      <c r="E641" s="32"/>
      <c r="F641" s="32"/>
      <c r="G641" s="35"/>
      <c r="H641" s="35"/>
      <c r="I641" s="35"/>
      <c r="J641" s="35"/>
      <c r="K641" s="72"/>
    </row>
    <row r="642" spans="2:11" s="31" customFormat="1" x14ac:dyDescent="0.35">
      <c r="B642" s="33"/>
      <c r="C642" s="33"/>
      <c r="D642" s="34"/>
      <c r="E642" s="32"/>
      <c r="F642" s="32"/>
      <c r="G642" s="35"/>
      <c r="H642" s="35"/>
      <c r="I642" s="35"/>
      <c r="J642" s="35"/>
      <c r="K642" s="72"/>
    </row>
    <row r="643" spans="2:11" s="31" customFormat="1" x14ac:dyDescent="0.35">
      <c r="B643" s="33"/>
      <c r="C643" s="33"/>
      <c r="D643" s="34"/>
      <c r="E643" s="32"/>
      <c r="F643" s="32"/>
      <c r="G643" s="35"/>
      <c r="H643" s="35"/>
      <c r="I643" s="35"/>
      <c r="J643" s="35"/>
      <c r="K643" s="72"/>
    </row>
    <row r="644" spans="2:11" s="31" customFormat="1" x14ac:dyDescent="0.35">
      <c r="B644" s="33"/>
      <c r="C644" s="33"/>
      <c r="D644" s="34"/>
      <c r="E644" s="32"/>
      <c r="F644" s="32"/>
      <c r="G644" s="35"/>
      <c r="H644" s="35"/>
      <c r="I644" s="35"/>
      <c r="J644" s="35"/>
      <c r="K644" s="72"/>
    </row>
    <row r="645" spans="2:11" s="31" customFormat="1" x14ac:dyDescent="0.35">
      <c r="B645" s="33"/>
      <c r="C645" s="33"/>
      <c r="D645" s="34"/>
      <c r="E645" s="32"/>
      <c r="F645" s="32"/>
      <c r="G645" s="35"/>
      <c r="H645" s="35"/>
      <c r="I645" s="35"/>
      <c r="J645" s="35"/>
      <c r="K645" s="72"/>
    </row>
    <row r="646" spans="2:11" s="31" customFormat="1" x14ac:dyDescent="0.35">
      <c r="B646" s="33"/>
      <c r="C646" s="33"/>
      <c r="D646" s="34"/>
      <c r="E646" s="32"/>
      <c r="F646" s="32"/>
      <c r="G646" s="35"/>
      <c r="H646" s="35"/>
      <c r="I646" s="35"/>
      <c r="J646" s="35"/>
      <c r="K646" s="72"/>
    </row>
  </sheetData>
  <sheetProtection formatCells="0" formatColumns="0" formatRows="0"/>
  <mergeCells count="19">
    <mergeCell ref="A55:J55"/>
    <mergeCell ref="A31:J31"/>
    <mergeCell ref="A13:J13"/>
    <mergeCell ref="A8:J8"/>
    <mergeCell ref="A14:A19"/>
    <mergeCell ref="A20:A21"/>
    <mergeCell ref="A22:A27"/>
    <mergeCell ref="A29:A30"/>
    <mergeCell ref="A28:J28"/>
    <mergeCell ref="A43:J43"/>
    <mergeCell ref="A32:A42"/>
    <mergeCell ref="A44:A54"/>
    <mergeCell ref="I5:I6"/>
    <mergeCell ref="A2:G2"/>
    <mergeCell ref="A1:G1"/>
    <mergeCell ref="A6:G6"/>
    <mergeCell ref="A5:G5"/>
    <mergeCell ref="A4:G4"/>
    <mergeCell ref="A3:G3"/>
  </mergeCells>
  <hyperlinks>
    <hyperlink ref="A6" r:id="rId1"/>
    <hyperlink ref="A5" r:id="rId2"/>
    <hyperlink ref="B9" r:id="rId3"/>
    <hyperlink ref="B10" r:id="rId4"/>
    <hyperlink ref="B11" r:id="rId5"/>
    <hyperlink ref="B12" r:id="rId6"/>
    <hyperlink ref="B14" r:id="rId7"/>
    <hyperlink ref="B15" r:id="rId8"/>
    <hyperlink ref="B16" r:id="rId9"/>
    <hyperlink ref="B17" r:id="rId10"/>
    <hyperlink ref="B18" r:id="rId11"/>
    <hyperlink ref="B19" r:id="rId12"/>
    <hyperlink ref="B32" r:id="rId13"/>
    <hyperlink ref="B33" r:id="rId14"/>
    <hyperlink ref="B34" r:id="rId15"/>
    <hyperlink ref="B35" r:id="rId16"/>
    <hyperlink ref="B36" r:id="rId17"/>
    <hyperlink ref="B37" r:id="rId18"/>
    <hyperlink ref="B38" r:id="rId19"/>
    <hyperlink ref="B39" r:id="rId20"/>
    <hyperlink ref="B40" r:id="rId21"/>
    <hyperlink ref="B41" r:id="rId22"/>
    <hyperlink ref="B42" r:id="rId23"/>
    <hyperlink ref="B44" r:id="rId24"/>
    <hyperlink ref="B45" r:id="rId25"/>
    <hyperlink ref="B46" r:id="rId26"/>
    <hyperlink ref="B47" r:id="rId27"/>
    <hyperlink ref="B48" r:id="rId28"/>
    <hyperlink ref="B49" r:id="rId29"/>
    <hyperlink ref="B50" r:id="rId30"/>
    <hyperlink ref="B52" r:id="rId31"/>
    <hyperlink ref="B53" r:id="rId32"/>
    <hyperlink ref="B51" r:id="rId33"/>
    <hyperlink ref="B54" r:id="rId34"/>
    <hyperlink ref="B56" r:id="rId35"/>
    <hyperlink ref="B57" r:id="rId36"/>
    <hyperlink ref="B58" r:id="rId37"/>
  </hyperlinks>
  <printOptions horizontalCentered="1" verticalCentered="1"/>
  <pageMargins left="0.23622047244094491" right="0.23622047244094491" top="0.23622047244094491" bottom="0.23622047244094491" header="0.31496062992125984" footer="0.31496062992125984"/>
  <pageSetup paperSize="9" scale="40" fitToHeight="0" orientation="portrait" r:id="rId38"/>
  <drawing r:id="rId3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F13"/>
  <sheetViews>
    <sheetView zoomScaleNormal="100" workbookViewId="0">
      <selection activeCell="B11" sqref="B11"/>
    </sheetView>
  </sheetViews>
  <sheetFormatPr defaultRowHeight="15" x14ac:dyDescent="0.25"/>
  <cols>
    <col min="1" max="1" width="26" customWidth="1"/>
    <col min="2" max="2" width="79.5703125" style="6" customWidth="1"/>
    <col min="3" max="3" width="7.7109375" customWidth="1"/>
    <col min="4" max="4" width="39.28515625" style="5" customWidth="1"/>
    <col min="5" max="5" width="5" customWidth="1"/>
  </cols>
  <sheetData>
    <row r="1" spans="1:6" ht="80.25" customHeight="1" thickBot="1" x14ac:dyDescent="0.3">
      <c r="A1" s="186" t="s">
        <v>60</v>
      </c>
      <c r="B1" s="187"/>
      <c r="C1" s="187"/>
      <c r="D1" s="188"/>
      <c r="F1" s="7"/>
    </row>
    <row r="2" spans="1:6" ht="15.75" thickBot="1" x14ac:dyDescent="0.3">
      <c r="A2" s="189" t="s">
        <v>1</v>
      </c>
      <c r="B2" s="190"/>
      <c r="C2" s="51" t="s">
        <v>5</v>
      </c>
      <c r="D2" s="52" t="s">
        <v>66</v>
      </c>
    </row>
    <row r="3" spans="1:6" ht="94.5" customHeight="1" thickBot="1" x14ac:dyDescent="0.3">
      <c r="A3" s="67" t="s">
        <v>64</v>
      </c>
      <c r="B3" s="191" t="s">
        <v>72</v>
      </c>
      <c r="C3" s="192"/>
      <c r="D3" s="193"/>
      <c r="F3" s="8"/>
    </row>
    <row r="4" spans="1:6" ht="24" x14ac:dyDescent="0.25">
      <c r="A4" s="198" t="s">
        <v>63</v>
      </c>
      <c r="B4" s="57" t="s">
        <v>61</v>
      </c>
      <c r="C4" s="194" t="s">
        <v>59</v>
      </c>
      <c r="D4" s="195"/>
    </row>
    <row r="5" spans="1:6" ht="24.75" thickBot="1" x14ac:dyDescent="0.3">
      <c r="A5" s="199"/>
      <c r="B5" s="58" t="s">
        <v>62</v>
      </c>
      <c r="C5" s="196"/>
      <c r="D5" s="197"/>
    </row>
    <row r="6" spans="1:6" x14ac:dyDescent="0.25">
      <c r="A6" s="199"/>
      <c r="B6" s="53" t="s">
        <v>9</v>
      </c>
      <c r="C6" s="62" t="s">
        <v>4</v>
      </c>
      <c r="D6" s="53" t="s">
        <v>67</v>
      </c>
    </row>
    <row r="7" spans="1:6" ht="15.75" thickBot="1" x14ac:dyDescent="0.3">
      <c r="A7" s="199"/>
      <c r="B7" s="54" t="s">
        <v>8</v>
      </c>
      <c r="C7" s="59" t="s">
        <v>4</v>
      </c>
      <c r="D7" s="55" t="s">
        <v>68</v>
      </c>
    </row>
    <row r="8" spans="1:6" x14ac:dyDescent="0.25">
      <c r="A8" s="199"/>
      <c r="B8" s="53" t="s">
        <v>10</v>
      </c>
      <c r="C8" s="59" t="s">
        <v>4</v>
      </c>
      <c r="D8" s="55" t="s">
        <v>69</v>
      </c>
    </row>
    <row r="9" spans="1:6" x14ac:dyDescent="0.25">
      <c r="A9" s="199"/>
      <c r="B9" s="55" t="s">
        <v>7</v>
      </c>
      <c r="C9" s="59" t="s">
        <v>4</v>
      </c>
      <c r="D9" s="55" t="s">
        <v>70</v>
      </c>
    </row>
    <row r="10" spans="1:6" x14ac:dyDescent="0.25">
      <c r="A10" s="199"/>
      <c r="B10" s="55" t="s">
        <v>11</v>
      </c>
      <c r="C10" s="59" t="s">
        <v>4</v>
      </c>
      <c r="D10" s="55" t="s">
        <v>69</v>
      </c>
    </row>
    <row r="11" spans="1:6" ht="15.75" thickBot="1" x14ac:dyDescent="0.3">
      <c r="A11" s="200"/>
      <c r="B11" s="54" t="s">
        <v>6</v>
      </c>
      <c r="C11" s="60" t="s">
        <v>4</v>
      </c>
      <c r="D11" s="55" t="s">
        <v>70</v>
      </c>
    </row>
    <row r="12" spans="1:6" ht="34.5" customHeight="1" thickBot="1" x14ac:dyDescent="0.3">
      <c r="A12" s="68" t="s">
        <v>65</v>
      </c>
      <c r="B12" s="56" t="s">
        <v>73</v>
      </c>
      <c r="C12" s="61" t="s">
        <v>4</v>
      </c>
      <c r="D12" s="54" t="s">
        <v>71</v>
      </c>
    </row>
    <row r="13" spans="1:6" x14ac:dyDescent="0.25">
      <c r="B13" s="9"/>
    </row>
  </sheetData>
  <mergeCells count="5">
    <mergeCell ref="A1:D1"/>
    <mergeCell ref="A2:B2"/>
    <mergeCell ref="B3:D3"/>
    <mergeCell ref="C4:D5"/>
    <mergeCell ref="A4:A11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</sheetPr>
  <dimension ref="A1:CC1484"/>
  <sheetViews>
    <sheetView topLeftCell="A4" zoomScale="70" zoomScaleNormal="70" workbookViewId="0">
      <selection activeCell="K53" sqref="K53"/>
    </sheetView>
  </sheetViews>
  <sheetFormatPr defaultRowHeight="15" x14ac:dyDescent="0.25"/>
  <cols>
    <col min="24" max="79" width="9.140625" style="31"/>
    <col min="80" max="81" width="9.140625" style="37"/>
  </cols>
  <sheetData>
    <row r="1" spans="1:24" ht="39.75" customHeight="1" x14ac:dyDescent="0.25">
      <c r="A1" s="40"/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38"/>
    </row>
    <row r="2" spans="1:24" ht="39.75" customHeight="1" x14ac:dyDescent="0.7">
      <c r="A2" s="203" t="s">
        <v>42</v>
      </c>
      <c r="B2" s="204"/>
      <c r="C2" s="204"/>
      <c r="D2" s="204"/>
      <c r="E2" s="204"/>
      <c r="F2" s="204"/>
      <c r="G2" s="204"/>
      <c r="H2" s="204"/>
      <c r="I2" s="204"/>
      <c r="J2" s="204"/>
      <c r="K2" s="204"/>
      <c r="L2" s="204"/>
      <c r="M2" s="204"/>
      <c r="N2" s="204"/>
      <c r="O2" s="204"/>
      <c r="P2" s="204"/>
      <c r="Q2" s="204"/>
      <c r="R2" s="204"/>
      <c r="S2" s="204"/>
      <c r="T2" s="204"/>
      <c r="U2" s="204"/>
      <c r="V2" s="204"/>
      <c r="W2" s="204"/>
      <c r="X2" s="205"/>
    </row>
    <row r="3" spans="1:24" ht="39.75" customHeight="1" x14ac:dyDescent="0.25">
      <c r="A3" s="39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1"/>
    </row>
    <row r="4" spans="1:24" x14ac:dyDescent="0.25">
      <c r="A4" s="42"/>
      <c r="B4" s="43"/>
      <c r="C4" s="43"/>
      <c r="D4" s="43"/>
      <c r="E4" s="43"/>
      <c r="F4" s="40"/>
      <c r="G4" s="7"/>
      <c r="H4" s="7"/>
      <c r="I4" s="7"/>
      <c r="J4" s="7"/>
      <c r="K4" s="7"/>
      <c r="L4" s="40"/>
      <c r="M4" s="7"/>
      <c r="N4" s="7"/>
      <c r="O4" s="7"/>
      <c r="P4" s="7"/>
      <c r="Q4" s="40"/>
      <c r="R4" s="40"/>
      <c r="S4" s="40"/>
      <c r="T4" s="40"/>
      <c r="U4" s="40"/>
      <c r="V4" s="40"/>
      <c r="W4" s="40"/>
      <c r="X4" s="41"/>
    </row>
    <row r="5" spans="1:24" x14ac:dyDescent="0.25">
      <c r="A5" s="42"/>
      <c r="B5" s="43"/>
      <c r="C5" s="43"/>
      <c r="D5" s="43"/>
      <c r="E5" s="43"/>
      <c r="F5" s="40"/>
      <c r="G5" s="7"/>
      <c r="H5" s="7"/>
      <c r="I5" s="7"/>
      <c r="J5" s="7"/>
      <c r="K5" s="7"/>
      <c r="L5" s="40"/>
      <c r="M5" s="7"/>
      <c r="N5" s="7"/>
      <c r="O5" s="7"/>
      <c r="P5" s="7"/>
      <c r="Q5" s="40"/>
      <c r="R5" s="40"/>
      <c r="S5" s="40"/>
      <c r="T5" s="40"/>
      <c r="U5" s="40"/>
      <c r="V5" s="40"/>
      <c r="W5" s="40"/>
      <c r="X5" s="41"/>
    </row>
    <row r="6" spans="1:24" x14ac:dyDescent="0.25">
      <c r="A6" s="42"/>
      <c r="B6" s="43"/>
      <c r="C6" s="43"/>
      <c r="D6" s="43"/>
      <c r="E6" s="43"/>
      <c r="F6" s="40"/>
      <c r="G6" s="7"/>
      <c r="H6" s="7"/>
      <c r="I6" s="7"/>
      <c r="J6" s="7"/>
      <c r="K6" s="7"/>
      <c r="L6" s="40"/>
      <c r="M6" s="7"/>
      <c r="N6" s="7"/>
      <c r="O6" s="7"/>
      <c r="P6" s="7"/>
      <c r="Q6" s="40"/>
      <c r="R6" s="40"/>
      <c r="S6" s="40"/>
      <c r="T6" s="40"/>
      <c r="U6" s="40"/>
      <c r="V6" s="40"/>
      <c r="W6" s="40"/>
      <c r="X6" s="41"/>
    </row>
    <row r="7" spans="1:24" x14ac:dyDescent="0.25">
      <c r="A7" s="42"/>
      <c r="B7" s="43"/>
      <c r="C7" s="43"/>
      <c r="D7" s="43"/>
      <c r="E7" s="43"/>
      <c r="F7" s="40"/>
      <c r="G7" s="7"/>
      <c r="H7" s="7"/>
      <c r="I7" s="7"/>
      <c r="J7" s="7"/>
      <c r="K7" s="7"/>
      <c r="L7" s="40"/>
      <c r="M7" s="7"/>
      <c r="N7" s="7"/>
      <c r="O7" s="7"/>
      <c r="P7" s="7"/>
      <c r="Q7" s="40"/>
      <c r="R7" s="40"/>
      <c r="S7" s="40"/>
      <c r="T7" s="40"/>
      <c r="U7" s="40"/>
      <c r="V7" s="40"/>
      <c r="W7" s="40"/>
      <c r="X7" s="41"/>
    </row>
    <row r="8" spans="1:24" x14ac:dyDescent="0.25">
      <c r="A8" s="42"/>
      <c r="B8" s="43"/>
      <c r="C8" s="43"/>
      <c r="D8" s="43"/>
      <c r="E8" s="43"/>
      <c r="F8" s="40"/>
      <c r="G8" s="7"/>
      <c r="H8" s="7"/>
      <c r="I8" s="7"/>
      <c r="J8" s="7"/>
      <c r="K8" s="7"/>
      <c r="L8" s="40"/>
      <c r="M8" s="7"/>
      <c r="N8" s="7"/>
      <c r="O8" s="7"/>
      <c r="P8" s="7"/>
      <c r="Q8" s="40"/>
      <c r="R8" s="40"/>
      <c r="S8" s="40"/>
      <c r="T8" s="40"/>
      <c r="U8" s="40"/>
      <c r="V8" s="40"/>
      <c r="W8" s="40"/>
      <c r="X8" s="41"/>
    </row>
    <row r="9" spans="1:24" x14ac:dyDescent="0.25">
      <c r="A9" s="42"/>
      <c r="B9" s="43"/>
      <c r="C9" s="43"/>
      <c r="D9" s="43"/>
      <c r="E9" s="43"/>
      <c r="F9" s="40"/>
      <c r="G9" s="7"/>
      <c r="H9" s="7"/>
      <c r="I9" s="7"/>
      <c r="J9" s="7"/>
      <c r="K9" s="7"/>
      <c r="L9" s="40"/>
      <c r="M9" s="7"/>
      <c r="N9" s="7"/>
      <c r="O9" s="7"/>
      <c r="P9" s="7"/>
      <c r="Q9" s="40"/>
      <c r="R9" s="40"/>
      <c r="S9" s="40"/>
      <c r="T9" s="40"/>
      <c r="U9" s="40"/>
      <c r="V9" s="40"/>
      <c r="W9" s="40"/>
      <c r="X9" s="41"/>
    </row>
    <row r="10" spans="1:24" x14ac:dyDescent="0.25">
      <c r="A10" s="42"/>
      <c r="B10" s="43"/>
      <c r="C10" s="43"/>
      <c r="D10" s="43"/>
      <c r="E10" s="43"/>
      <c r="F10" s="40"/>
      <c r="G10" s="7"/>
      <c r="H10" s="7"/>
      <c r="I10" s="7"/>
      <c r="J10" s="7"/>
      <c r="K10" s="7"/>
      <c r="L10" s="40"/>
      <c r="M10" s="7"/>
      <c r="N10" s="7"/>
      <c r="O10" s="7"/>
      <c r="P10" s="7"/>
      <c r="Q10" s="40"/>
      <c r="R10" s="40"/>
      <c r="S10" s="40"/>
      <c r="T10" s="40"/>
      <c r="U10" s="40"/>
      <c r="V10" s="40"/>
      <c r="W10" s="40"/>
      <c r="X10" s="41"/>
    </row>
    <row r="11" spans="1:24" x14ac:dyDescent="0.25">
      <c r="A11" s="42"/>
      <c r="B11" s="43"/>
      <c r="C11" s="43"/>
      <c r="D11" s="43"/>
      <c r="E11" s="43"/>
      <c r="F11" s="40"/>
      <c r="G11" s="7"/>
      <c r="H11" s="7"/>
      <c r="I11" s="7"/>
      <c r="J11" s="7"/>
      <c r="K11" s="7"/>
      <c r="L11" s="40"/>
      <c r="M11" s="7"/>
      <c r="N11" s="7"/>
      <c r="O11" s="7"/>
      <c r="P11" s="7"/>
      <c r="Q11" s="40"/>
      <c r="R11" s="40"/>
      <c r="S11" s="7"/>
      <c r="T11" s="7"/>
      <c r="U11" s="7"/>
      <c r="V11" s="7"/>
      <c r="W11" s="7"/>
      <c r="X11" s="41"/>
    </row>
    <row r="12" spans="1:24" x14ac:dyDescent="0.25">
      <c r="A12" s="42"/>
      <c r="B12" s="43"/>
      <c r="C12" s="43"/>
      <c r="D12" s="43"/>
      <c r="E12" s="43"/>
      <c r="F12" s="40"/>
      <c r="G12" s="7"/>
      <c r="H12" s="7"/>
      <c r="I12" s="7"/>
      <c r="J12" s="7"/>
      <c r="K12" s="7"/>
      <c r="L12" s="40"/>
      <c r="M12" s="7"/>
      <c r="N12" s="7"/>
      <c r="O12" s="7"/>
      <c r="P12" s="7"/>
      <c r="Q12" s="40"/>
      <c r="R12" s="40"/>
      <c r="S12" s="7"/>
      <c r="T12" s="7"/>
      <c r="U12" s="7"/>
      <c r="V12" s="7"/>
      <c r="W12" s="7"/>
      <c r="X12" s="41"/>
    </row>
    <row r="13" spans="1:24" x14ac:dyDescent="0.25">
      <c r="A13" s="42"/>
      <c r="B13" s="43"/>
      <c r="C13" s="43"/>
      <c r="D13" s="43"/>
      <c r="E13" s="43"/>
      <c r="F13" s="40"/>
      <c r="G13" s="7"/>
      <c r="H13" s="7"/>
      <c r="I13" s="7"/>
      <c r="J13" s="7"/>
      <c r="K13" s="7"/>
      <c r="L13" s="40"/>
      <c r="M13" s="7"/>
      <c r="N13" s="7"/>
      <c r="O13" s="7"/>
      <c r="P13" s="7"/>
      <c r="Q13" s="40"/>
      <c r="R13" s="40"/>
      <c r="S13" s="7"/>
      <c r="T13" s="7"/>
      <c r="U13" s="7"/>
      <c r="V13" s="7"/>
      <c r="W13" s="7"/>
      <c r="X13" s="41"/>
    </row>
    <row r="14" spans="1:24" x14ac:dyDescent="0.25">
      <c r="A14" s="42"/>
      <c r="B14" s="43"/>
      <c r="C14" s="43"/>
      <c r="D14" s="43"/>
      <c r="E14" s="43"/>
      <c r="F14" s="40"/>
      <c r="G14" s="7"/>
      <c r="H14" s="7"/>
      <c r="I14" s="7"/>
      <c r="J14" s="7"/>
      <c r="K14" s="7"/>
      <c r="L14" s="40"/>
      <c r="M14" s="7"/>
      <c r="N14" s="7"/>
      <c r="O14" s="7"/>
      <c r="P14" s="7"/>
      <c r="Q14" s="40"/>
      <c r="R14" s="40"/>
      <c r="S14" s="7"/>
      <c r="T14" s="7"/>
      <c r="U14" s="7"/>
      <c r="V14" s="7"/>
      <c r="W14" s="7"/>
      <c r="X14" s="41"/>
    </row>
    <row r="15" spans="1:24" x14ac:dyDescent="0.25">
      <c r="A15" s="42"/>
      <c r="B15" s="43"/>
      <c r="C15" s="43"/>
      <c r="D15" s="43"/>
      <c r="E15" s="43"/>
      <c r="F15" s="40"/>
      <c r="G15" s="7"/>
      <c r="H15" s="7"/>
      <c r="I15" s="7"/>
      <c r="J15" s="7"/>
      <c r="K15" s="7"/>
      <c r="L15" s="40"/>
      <c r="M15" s="7"/>
      <c r="N15" s="7"/>
      <c r="O15" s="7"/>
      <c r="P15" s="7"/>
      <c r="Q15" s="40"/>
      <c r="R15" s="40"/>
      <c r="S15" s="7"/>
      <c r="T15" s="7"/>
      <c r="U15" s="7"/>
      <c r="V15" s="7"/>
      <c r="W15" s="7"/>
      <c r="X15" s="41"/>
    </row>
    <row r="16" spans="1:24" x14ac:dyDescent="0.25">
      <c r="A16" s="42"/>
      <c r="B16" s="43"/>
      <c r="C16" s="43"/>
      <c r="D16" s="43"/>
      <c r="E16" s="43"/>
      <c r="F16" s="40"/>
      <c r="G16" s="7"/>
      <c r="H16" s="7"/>
      <c r="I16" s="7"/>
      <c r="J16" s="7"/>
      <c r="K16" s="7"/>
      <c r="L16" s="40"/>
      <c r="M16" s="7"/>
      <c r="N16" s="7"/>
      <c r="O16" s="7"/>
      <c r="P16" s="7"/>
      <c r="Q16" s="40"/>
      <c r="R16" s="40"/>
      <c r="S16" s="7"/>
      <c r="T16" s="7"/>
      <c r="U16" s="7"/>
      <c r="V16" s="7"/>
      <c r="W16" s="7"/>
      <c r="X16" s="41"/>
    </row>
    <row r="17" spans="1:24" x14ac:dyDescent="0.25">
      <c r="A17" s="42"/>
      <c r="B17" s="43"/>
      <c r="C17" s="43"/>
      <c r="D17" s="43"/>
      <c r="E17" s="43"/>
      <c r="F17" s="40"/>
      <c r="G17" s="7"/>
      <c r="H17" s="7"/>
      <c r="I17" s="7"/>
      <c r="J17" s="7"/>
      <c r="K17" s="7"/>
      <c r="L17" s="40"/>
      <c r="M17" s="7"/>
      <c r="N17" s="7"/>
      <c r="O17" s="7"/>
      <c r="P17" s="7"/>
      <c r="Q17" s="40"/>
      <c r="R17" s="40"/>
      <c r="S17" s="7"/>
      <c r="T17" s="7"/>
      <c r="U17" s="7"/>
      <c r="V17" s="7"/>
      <c r="W17" s="7"/>
      <c r="X17" s="41"/>
    </row>
    <row r="18" spans="1:24" x14ac:dyDescent="0.25">
      <c r="A18" s="42"/>
      <c r="B18" s="43"/>
      <c r="C18" s="43"/>
      <c r="D18" s="43"/>
      <c r="E18" s="43"/>
      <c r="F18" s="40"/>
      <c r="G18" s="7"/>
      <c r="H18" s="7"/>
      <c r="I18" s="7"/>
      <c r="J18" s="7"/>
      <c r="K18" s="7"/>
      <c r="L18" s="40"/>
      <c r="M18" s="7"/>
      <c r="N18" s="7"/>
      <c r="O18" s="7"/>
      <c r="P18" s="7"/>
      <c r="Q18" s="40"/>
      <c r="R18" s="40"/>
      <c r="S18" s="7"/>
      <c r="T18" s="7"/>
      <c r="U18" s="7"/>
      <c r="V18" s="7"/>
      <c r="W18" s="7"/>
      <c r="X18" s="41"/>
    </row>
    <row r="19" spans="1:24" x14ac:dyDescent="0.25">
      <c r="A19" s="42"/>
      <c r="B19" s="43"/>
      <c r="C19" s="43"/>
      <c r="D19" s="43"/>
      <c r="E19" s="43"/>
      <c r="F19" s="40"/>
      <c r="G19" s="7"/>
      <c r="H19" s="7"/>
      <c r="I19" s="7"/>
      <c r="J19" s="7"/>
      <c r="K19" s="7"/>
      <c r="L19" s="40"/>
      <c r="M19" s="7"/>
      <c r="N19" s="7"/>
      <c r="O19" s="7"/>
      <c r="P19" s="7"/>
      <c r="Q19" s="40"/>
      <c r="R19" s="40"/>
      <c r="S19" s="7"/>
      <c r="T19" s="7"/>
      <c r="U19" s="7"/>
      <c r="V19" s="7"/>
      <c r="W19" s="7"/>
      <c r="X19" s="41"/>
    </row>
    <row r="20" spans="1:24" x14ac:dyDescent="0.25">
      <c r="A20" s="42"/>
      <c r="B20" s="43"/>
      <c r="C20" s="43"/>
      <c r="D20" s="43"/>
      <c r="E20" s="43"/>
      <c r="F20" s="40"/>
      <c r="G20" s="7"/>
      <c r="H20" s="7"/>
      <c r="I20" s="7"/>
      <c r="J20" s="7"/>
      <c r="K20" s="7"/>
      <c r="L20" s="40"/>
      <c r="M20" s="7"/>
      <c r="N20" s="7"/>
      <c r="O20" s="7"/>
      <c r="P20" s="7"/>
      <c r="Q20" s="40"/>
      <c r="R20" s="40"/>
      <c r="S20" s="40"/>
      <c r="T20" s="40"/>
      <c r="U20" s="40"/>
      <c r="V20" s="40"/>
      <c r="W20" s="40"/>
      <c r="X20" s="41"/>
    </row>
    <row r="21" spans="1:24" x14ac:dyDescent="0.25">
      <c r="A21" s="42"/>
      <c r="B21" s="43"/>
      <c r="C21" s="43"/>
      <c r="D21" s="43"/>
      <c r="E21" s="43"/>
      <c r="F21" s="40"/>
      <c r="G21" s="7"/>
      <c r="H21" s="7"/>
      <c r="I21" s="7"/>
      <c r="J21" s="7"/>
      <c r="K21" s="7"/>
      <c r="L21" s="40"/>
      <c r="M21" s="7"/>
      <c r="N21" s="7"/>
      <c r="O21" s="7"/>
      <c r="P21" s="7"/>
      <c r="Q21" s="40"/>
      <c r="R21" s="40"/>
      <c r="S21" s="40"/>
      <c r="T21" s="40"/>
      <c r="U21" s="40"/>
      <c r="V21" s="40"/>
      <c r="W21" s="40"/>
      <c r="X21" s="41"/>
    </row>
    <row r="22" spans="1:24" x14ac:dyDescent="0.25">
      <c r="A22" s="42"/>
      <c r="B22" s="43"/>
      <c r="C22" s="43"/>
      <c r="D22" s="43"/>
      <c r="E22" s="43"/>
      <c r="F22" s="40"/>
      <c r="G22" s="7"/>
      <c r="H22" s="7"/>
      <c r="I22" s="7"/>
      <c r="J22" s="7"/>
      <c r="K22" s="7"/>
      <c r="L22" s="40"/>
      <c r="M22" s="7"/>
      <c r="N22" s="7"/>
      <c r="O22" s="7"/>
      <c r="P22" s="7"/>
      <c r="Q22" s="40"/>
      <c r="R22" s="40"/>
      <c r="S22" s="40"/>
      <c r="T22" s="40"/>
      <c r="U22" s="40"/>
      <c r="V22" s="40"/>
      <c r="W22" s="40"/>
      <c r="X22" s="41"/>
    </row>
    <row r="23" spans="1:24" x14ac:dyDescent="0.25">
      <c r="A23" s="42"/>
      <c r="B23" s="43"/>
      <c r="C23" s="43"/>
      <c r="D23" s="43"/>
      <c r="E23" s="43"/>
      <c r="F23" s="40"/>
      <c r="G23" s="44"/>
      <c r="H23" s="44"/>
      <c r="I23" s="44"/>
      <c r="J23" s="44"/>
      <c r="K23" s="44"/>
      <c r="L23" s="40"/>
      <c r="M23" s="7"/>
      <c r="N23" s="7"/>
      <c r="O23" s="7"/>
      <c r="P23" s="7"/>
      <c r="Q23" s="40"/>
      <c r="R23" s="40"/>
      <c r="S23" s="40"/>
      <c r="T23" s="40"/>
      <c r="U23" s="40"/>
      <c r="V23" s="40"/>
      <c r="W23" s="40"/>
      <c r="X23" s="41"/>
    </row>
    <row r="24" spans="1:24" x14ac:dyDescent="0.25">
      <c r="A24" s="42"/>
      <c r="B24" s="43"/>
      <c r="C24" s="43"/>
      <c r="D24" s="43"/>
      <c r="E24" s="43"/>
      <c r="F24" s="40"/>
      <c r="G24" s="44"/>
      <c r="H24" s="44"/>
      <c r="I24" s="44"/>
      <c r="J24" s="44"/>
      <c r="K24" s="44"/>
      <c r="L24" s="40"/>
      <c r="M24" s="7"/>
      <c r="N24" s="7"/>
      <c r="O24" s="7"/>
      <c r="P24" s="7"/>
      <c r="Q24" s="40"/>
      <c r="R24" s="40"/>
      <c r="S24" s="40"/>
      <c r="T24" s="40"/>
      <c r="U24" s="40"/>
      <c r="V24" s="40"/>
      <c r="W24" s="40"/>
      <c r="X24" s="41"/>
    </row>
    <row r="25" spans="1:24" x14ac:dyDescent="0.25">
      <c r="A25" s="42"/>
      <c r="B25" s="43"/>
      <c r="C25" s="43"/>
      <c r="D25" s="43"/>
      <c r="E25" s="43"/>
      <c r="F25" s="40"/>
      <c r="G25" s="44"/>
      <c r="H25" s="44"/>
      <c r="I25" s="44"/>
      <c r="J25" s="44"/>
      <c r="K25" s="44"/>
      <c r="L25" s="40"/>
      <c r="M25" s="7"/>
      <c r="N25" s="7"/>
      <c r="O25" s="7"/>
      <c r="P25" s="7"/>
      <c r="Q25" s="40"/>
      <c r="R25" s="40"/>
      <c r="S25" s="40"/>
      <c r="T25" s="40"/>
      <c r="U25" s="40"/>
      <c r="V25" s="40"/>
      <c r="W25" s="40"/>
      <c r="X25" s="41"/>
    </row>
    <row r="26" spans="1:24" x14ac:dyDescent="0.25">
      <c r="A26" s="42"/>
      <c r="B26" s="43"/>
      <c r="C26" s="43"/>
      <c r="D26" s="43"/>
      <c r="E26" s="43"/>
      <c r="F26" s="40"/>
      <c r="G26" s="44"/>
      <c r="H26" s="44"/>
      <c r="I26" s="44"/>
      <c r="J26" s="44"/>
      <c r="K26" s="44"/>
      <c r="L26" s="40"/>
      <c r="M26" s="7"/>
      <c r="N26" s="7"/>
      <c r="O26" s="7"/>
      <c r="P26" s="7"/>
      <c r="Q26" s="40"/>
      <c r="R26" s="40"/>
      <c r="S26" s="40"/>
      <c r="T26" s="40"/>
      <c r="U26" s="40"/>
      <c r="V26" s="40"/>
      <c r="W26" s="40"/>
      <c r="X26" s="41"/>
    </row>
    <row r="27" spans="1:24" s="31" customFormat="1" x14ac:dyDescent="0.25">
      <c r="A27" s="39"/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1"/>
    </row>
    <row r="28" spans="1:24" s="31" customFormat="1" ht="23.25" x14ac:dyDescent="0.35">
      <c r="A28" s="201" t="s">
        <v>38</v>
      </c>
      <c r="B28" s="202"/>
      <c r="C28" s="202"/>
      <c r="D28" s="202"/>
      <c r="E28" s="202"/>
      <c r="F28" s="40"/>
      <c r="G28" s="202" t="s">
        <v>39</v>
      </c>
      <c r="H28" s="202"/>
      <c r="I28" s="202"/>
      <c r="J28" s="202"/>
      <c r="K28" s="202"/>
      <c r="L28" s="40"/>
      <c r="M28" s="206" t="s">
        <v>40</v>
      </c>
      <c r="N28" s="206"/>
      <c r="O28" s="206"/>
      <c r="P28" s="206"/>
      <c r="Q28" s="206"/>
      <c r="R28" s="40"/>
      <c r="S28" s="206" t="s">
        <v>41</v>
      </c>
      <c r="T28" s="206"/>
      <c r="U28" s="206"/>
      <c r="V28" s="206"/>
      <c r="W28" s="206"/>
      <c r="X28" s="41"/>
    </row>
    <row r="29" spans="1:24" s="31" customFormat="1" x14ac:dyDescent="0.25">
      <c r="A29" s="39"/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1"/>
    </row>
    <row r="30" spans="1:24" s="31" customFormat="1" x14ac:dyDescent="0.25">
      <c r="A30" s="39"/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1"/>
    </row>
    <row r="31" spans="1:24" x14ac:dyDescent="0.25">
      <c r="A31" s="39"/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1"/>
    </row>
    <row r="32" spans="1:24" x14ac:dyDescent="0.25">
      <c r="A32" s="45"/>
      <c r="B32" s="46"/>
      <c r="C32" s="46"/>
      <c r="D32" s="46"/>
      <c r="E32" s="46"/>
      <c r="F32" s="46"/>
      <c r="G32" s="46"/>
      <c r="H32" s="46"/>
      <c r="I32" s="46"/>
      <c r="J32" s="46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1"/>
    </row>
    <row r="33" spans="1:81" x14ac:dyDescent="0.25">
      <c r="A33" s="39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1"/>
    </row>
    <row r="34" spans="1:81" x14ac:dyDescent="0.25">
      <c r="A34" s="39"/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1"/>
    </row>
    <row r="35" spans="1:81" x14ac:dyDescent="0.25">
      <c r="A35" s="39"/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1"/>
    </row>
    <row r="36" spans="1:81" x14ac:dyDescent="0.25">
      <c r="A36" s="39"/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1"/>
    </row>
    <row r="37" spans="1:81" x14ac:dyDescent="0.25">
      <c r="A37" s="39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1"/>
    </row>
    <row r="38" spans="1:81" x14ac:dyDescent="0.25">
      <c r="A38" s="39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1"/>
    </row>
    <row r="39" spans="1:81" x14ac:dyDescent="0.25">
      <c r="A39" s="39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1"/>
    </row>
    <row r="40" spans="1:81" x14ac:dyDescent="0.25">
      <c r="A40" s="39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1"/>
    </row>
    <row r="41" spans="1:81" x14ac:dyDescent="0.25">
      <c r="A41" s="39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1"/>
    </row>
    <row r="42" spans="1:81" x14ac:dyDescent="0.25">
      <c r="A42" s="39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1"/>
    </row>
    <row r="43" spans="1:81" ht="23.25" x14ac:dyDescent="0.35">
      <c r="A43" s="31"/>
      <c r="B43" s="31"/>
      <c r="C43" s="31"/>
      <c r="D43" s="31"/>
      <c r="E43" s="31"/>
      <c r="F43" s="31"/>
      <c r="G43" s="31"/>
      <c r="H43" s="31"/>
      <c r="I43" s="31"/>
      <c r="J43" s="31"/>
      <c r="K43" s="50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41"/>
    </row>
    <row r="44" spans="1:81" ht="23.25" x14ac:dyDescent="0.35">
      <c r="A44" s="201" t="s">
        <v>44</v>
      </c>
      <c r="B44" s="202"/>
      <c r="C44" s="202"/>
      <c r="D44" s="202"/>
      <c r="E44" s="202"/>
      <c r="F44" s="202"/>
      <c r="G44" s="202"/>
      <c r="H44" s="202"/>
      <c r="I44" s="202"/>
      <c r="J44" s="202"/>
      <c r="K44" s="40"/>
      <c r="L44" s="202" t="s">
        <v>43</v>
      </c>
      <c r="M44" s="202"/>
      <c r="N44" s="202"/>
      <c r="O44" s="202"/>
      <c r="P44" s="202"/>
      <c r="Q44" s="202"/>
      <c r="R44" s="202"/>
      <c r="S44" s="202"/>
      <c r="T44" s="202"/>
      <c r="U44" s="202"/>
      <c r="V44" s="202"/>
      <c r="W44" s="202"/>
      <c r="X44" s="41"/>
    </row>
    <row r="45" spans="1:81" x14ac:dyDescent="0.25">
      <c r="A45" s="39"/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1"/>
    </row>
    <row r="46" spans="1:81" ht="15.75" thickBot="1" x14ac:dyDescent="0.3">
      <c r="A46" s="47"/>
      <c r="B46" s="48"/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9"/>
    </row>
    <row r="47" spans="1:81" s="7" customFormat="1" x14ac:dyDescent="0.25">
      <c r="A47" s="40"/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8"/>
      <c r="CC47" s="8"/>
    </row>
    <row r="48" spans="1:81" s="40" customFormat="1" x14ac:dyDescent="0.25"/>
    <row r="49" s="40" customFormat="1" x14ac:dyDescent="0.25"/>
    <row r="50" s="40" customFormat="1" x14ac:dyDescent="0.25"/>
    <row r="51" s="40" customFormat="1" x14ac:dyDescent="0.25"/>
    <row r="52" s="40" customFormat="1" x14ac:dyDescent="0.25"/>
    <row r="53" s="40" customFormat="1" x14ac:dyDescent="0.25"/>
    <row r="54" s="31" customFormat="1" x14ac:dyDescent="0.25"/>
    <row r="55" s="31" customFormat="1" x14ac:dyDescent="0.25"/>
    <row r="56" s="31" customFormat="1" x14ac:dyDescent="0.25"/>
    <row r="57" s="31" customFormat="1" x14ac:dyDescent="0.25"/>
    <row r="58" s="31" customFormat="1" x14ac:dyDescent="0.25"/>
    <row r="59" s="31" customFormat="1" x14ac:dyDescent="0.25"/>
    <row r="60" s="31" customFormat="1" x14ac:dyDescent="0.25"/>
    <row r="61" s="31" customFormat="1" x14ac:dyDescent="0.25"/>
    <row r="62" s="31" customFormat="1" x14ac:dyDescent="0.25"/>
    <row r="63" s="31" customFormat="1" x14ac:dyDescent="0.25"/>
    <row r="64" s="31" customFormat="1" x14ac:dyDescent="0.25"/>
    <row r="65" s="31" customFormat="1" x14ac:dyDescent="0.25"/>
    <row r="66" s="31" customFormat="1" x14ac:dyDescent="0.25"/>
    <row r="67" s="31" customFormat="1" x14ac:dyDescent="0.25"/>
    <row r="68" s="31" customFormat="1" x14ac:dyDescent="0.25"/>
    <row r="69" s="31" customFormat="1" x14ac:dyDescent="0.25"/>
    <row r="70" s="31" customFormat="1" x14ac:dyDescent="0.25"/>
    <row r="71" s="31" customFormat="1" x14ac:dyDescent="0.25"/>
    <row r="72" s="31" customFormat="1" x14ac:dyDescent="0.25"/>
    <row r="73" s="31" customFormat="1" x14ac:dyDescent="0.25"/>
    <row r="74" s="31" customFormat="1" x14ac:dyDescent="0.25"/>
    <row r="75" s="31" customFormat="1" x14ac:dyDescent="0.25"/>
    <row r="76" s="31" customFormat="1" x14ac:dyDescent="0.25"/>
    <row r="77" s="31" customFormat="1" x14ac:dyDescent="0.25"/>
    <row r="78" s="31" customFormat="1" x14ac:dyDescent="0.25"/>
    <row r="79" s="31" customFormat="1" x14ac:dyDescent="0.25"/>
    <row r="80" s="31" customFormat="1" x14ac:dyDescent="0.25"/>
    <row r="81" s="31" customFormat="1" x14ac:dyDescent="0.25"/>
    <row r="82" s="31" customFormat="1" x14ac:dyDescent="0.25"/>
    <row r="83" s="31" customFormat="1" x14ac:dyDescent="0.25"/>
    <row r="84" s="31" customFormat="1" x14ac:dyDescent="0.25"/>
    <row r="85" s="31" customFormat="1" x14ac:dyDescent="0.25"/>
    <row r="86" s="31" customFormat="1" x14ac:dyDescent="0.25"/>
    <row r="87" s="31" customFormat="1" x14ac:dyDescent="0.25"/>
    <row r="88" s="31" customFormat="1" x14ac:dyDescent="0.25"/>
    <row r="89" s="31" customFormat="1" x14ac:dyDescent="0.25"/>
    <row r="90" s="31" customFormat="1" x14ac:dyDescent="0.25"/>
    <row r="91" s="31" customFormat="1" x14ac:dyDescent="0.25"/>
    <row r="92" s="31" customFormat="1" x14ac:dyDescent="0.25"/>
    <row r="93" s="31" customFormat="1" x14ac:dyDescent="0.25"/>
    <row r="94" s="31" customFormat="1" x14ac:dyDescent="0.25"/>
    <row r="95" s="31" customFormat="1" x14ac:dyDescent="0.25"/>
    <row r="96" s="31" customFormat="1" x14ac:dyDescent="0.25"/>
    <row r="97" s="31" customFormat="1" x14ac:dyDescent="0.25"/>
    <row r="98" s="31" customFormat="1" x14ac:dyDescent="0.25"/>
    <row r="99" s="31" customFormat="1" x14ac:dyDescent="0.25"/>
    <row r="100" s="31" customFormat="1" x14ac:dyDescent="0.25"/>
    <row r="101" s="31" customFormat="1" x14ac:dyDescent="0.25"/>
    <row r="102" s="31" customFormat="1" x14ac:dyDescent="0.25"/>
    <row r="103" s="31" customFormat="1" x14ac:dyDescent="0.25"/>
    <row r="104" s="31" customFormat="1" x14ac:dyDescent="0.25"/>
    <row r="105" s="31" customFormat="1" x14ac:dyDescent="0.25"/>
    <row r="106" s="31" customFormat="1" x14ac:dyDescent="0.25"/>
    <row r="107" s="31" customFormat="1" x14ac:dyDescent="0.25"/>
    <row r="108" s="31" customFormat="1" x14ac:dyDescent="0.25"/>
    <row r="109" s="31" customFormat="1" x14ac:dyDescent="0.25"/>
    <row r="110" s="31" customFormat="1" x14ac:dyDescent="0.25"/>
    <row r="111" s="31" customFormat="1" x14ac:dyDescent="0.25"/>
    <row r="112" s="31" customFormat="1" x14ac:dyDescent="0.25"/>
    <row r="113" s="31" customFormat="1" x14ac:dyDescent="0.25"/>
    <row r="114" s="31" customFormat="1" x14ac:dyDescent="0.25"/>
    <row r="115" s="31" customFormat="1" x14ac:dyDescent="0.25"/>
    <row r="116" s="31" customFormat="1" x14ac:dyDescent="0.25"/>
    <row r="117" s="31" customFormat="1" x14ac:dyDescent="0.25"/>
    <row r="118" s="31" customFormat="1" x14ac:dyDescent="0.25"/>
    <row r="119" s="31" customFormat="1" x14ac:dyDescent="0.25"/>
    <row r="120" s="31" customFormat="1" x14ac:dyDescent="0.25"/>
    <row r="121" s="31" customFormat="1" x14ac:dyDescent="0.25"/>
    <row r="122" s="31" customFormat="1" x14ac:dyDescent="0.25"/>
    <row r="123" s="31" customFormat="1" x14ac:dyDescent="0.25"/>
    <row r="124" s="31" customFormat="1" x14ac:dyDescent="0.25"/>
    <row r="125" s="31" customFormat="1" x14ac:dyDescent="0.25"/>
    <row r="126" s="31" customFormat="1" x14ac:dyDescent="0.25"/>
    <row r="127" s="31" customFormat="1" x14ac:dyDescent="0.25"/>
    <row r="128" s="31" customFormat="1" x14ac:dyDescent="0.25"/>
    <row r="129" s="31" customFormat="1" x14ac:dyDescent="0.25"/>
    <row r="130" s="31" customFormat="1" x14ac:dyDescent="0.25"/>
    <row r="131" s="31" customFormat="1" x14ac:dyDescent="0.25"/>
    <row r="132" s="31" customFormat="1" x14ac:dyDescent="0.25"/>
    <row r="133" s="31" customFormat="1" x14ac:dyDescent="0.25"/>
    <row r="134" s="31" customFormat="1" x14ac:dyDescent="0.25"/>
    <row r="135" s="31" customFormat="1" x14ac:dyDescent="0.25"/>
    <row r="136" s="31" customFormat="1" x14ac:dyDescent="0.25"/>
    <row r="137" s="31" customFormat="1" x14ac:dyDescent="0.25"/>
    <row r="138" s="31" customFormat="1" x14ac:dyDescent="0.25"/>
    <row r="139" s="31" customFormat="1" x14ac:dyDescent="0.25"/>
    <row r="140" s="31" customFormat="1" x14ac:dyDescent="0.25"/>
    <row r="141" s="31" customFormat="1" x14ac:dyDescent="0.25"/>
    <row r="142" s="31" customFormat="1" x14ac:dyDescent="0.25"/>
    <row r="143" s="31" customFormat="1" x14ac:dyDescent="0.25"/>
    <row r="144" s="31" customFormat="1" x14ac:dyDescent="0.25"/>
    <row r="145" s="31" customFormat="1" x14ac:dyDescent="0.25"/>
    <row r="146" s="31" customFormat="1" x14ac:dyDescent="0.25"/>
    <row r="147" s="31" customFormat="1" x14ac:dyDescent="0.25"/>
    <row r="148" s="31" customFormat="1" x14ac:dyDescent="0.25"/>
    <row r="149" s="31" customFormat="1" x14ac:dyDescent="0.25"/>
    <row r="150" s="31" customFormat="1" x14ac:dyDescent="0.25"/>
    <row r="151" s="31" customFormat="1" x14ac:dyDescent="0.25"/>
    <row r="152" s="31" customFormat="1" x14ac:dyDescent="0.25"/>
    <row r="153" s="31" customFormat="1" x14ac:dyDescent="0.25"/>
    <row r="154" s="31" customFormat="1" x14ac:dyDescent="0.25"/>
    <row r="155" s="31" customFormat="1" x14ac:dyDescent="0.25"/>
    <row r="156" s="31" customFormat="1" x14ac:dyDescent="0.25"/>
    <row r="157" s="31" customFormat="1" x14ac:dyDescent="0.25"/>
    <row r="158" s="31" customFormat="1" x14ac:dyDescent="0.25"/>
    <row r="159" s="31" customFormat="1" x14ac:dyDescent="0.25"/>
    <row r="160" s="31" customFormat="1" x14ac:dyDescent="0.25"/>
    <row r="161" s="31" customFormat="1" x14ac:dyDescent="0.25"/>
    <row r="162" s="31" customFormat="1" x14ac:dyDescent="0.25"/>
    <row r="163" s="31" customFormat="1" x14ac:dyDescent="0.25"/>
    <row r="164" s="31" customFormat="1" x14ac:dyDescent="0.25"/>
    <row r="165" s="31" customFormat="1" x14ac:dyDescent="0.25"/>
    <row r="166" s="31" customFormat="1" x14ac:dyDescent="0.25"/>
    <row r="167" s="31" customFormat="1" x14ac:dyDescent="0.25"/>
    <row r="168" s="31" customFormat="1" x14ac:dyDescent="0.25"/>
    <row r="169" s="31" customFormat="1" x14ac:dyDescent="0.25"/>
    <row r="170" s="31" customFormat="1" x14ac:dyDescent="0.25"/>
    <row r="171" s="31" customFormat="1" x14ac:dyDescent="0.25"/>
    <row r="172" s="31" customFormat="1" x14ac:dyDescent="0.25"/>
    <row r="173" s="31" customFormat="1" x14ac:dyDescent="0.25"/>
    <row r="174" s="31" customFormat="1" x14ac:dyDescent="0.25"/>
    <row r="175" s="31" customFormat="1" x14ac:dyDescent="0.25"/>
    <row r="176" s="31" customFormat="1" x14ac:dyDescent="0.25"/>
    <row r="177" s="31" customFormat="1" x14ac:dyDescent="0.25"/>
    <row r="178" s="31" customFormat="1" x14ac:dyDescent="0.25"/>
    <row r="179" s="31" customFormat="1" x14ac:dyDescent="0.25"/>
    <row r="180" s="31" customFormat="1" x14ac:dyDescent="0.25"/>
    <row r="181" s="31" customFormat="1" x14ac:dyDescent="0.25"/>
    <row r="182" s="31" customFormat="1" x14ac:dyDescent="0.25"/>
    <row r="183" s="31" customFormat="1" x14ac:dyDescent="0.25"/>
    <row r="184" s="31" customFormat="1" x14ac:dyDescent="0.25"/>
    <row r="185" s="31" customFormat="1" x14ac:dyDescent="0.25"/>
    <row r="186" s="31" customFormat="1" x14ac:dyDescent="0.25"/>
    <row r="187" s="31" customFormat="1" x14ac:dyDescent="0.25"/>
    <row r="188" s="31" customFormat="1" x14ac:dyDescent="0.25"/>
    <row r="189" s="31" customFormat="1" x14ac:dyDescent="0.25"/>
    <row r="190" s="31" customFormat="1" x14ac:dyDescent="0.25"/>
    <row r="191" s="31" customFormat="1" x14ac:dyDescent="0.25"/>
    <row r="192" s="31" customFormat="1" x14ac:dyDescent="0.25"/>
    <row r="193" s="31" customFormat="1" x14ac:dyDescent="0.25"/>
    <row r="194" s="31" customFormat="1" x14ac:dyDescent="0.25"/>
    <row r="195" s="31" customFormat="1" x14ac:dyDescent="0.25"/>
    <row r="196" s="31" customFormat="1" x14ac:dyDescent="0.25"/>
    <row r="197" s="31" customFormat="1" x14ac:dyDescent="0.25"/>
    <row r="198" s="31" customFormat="1" x14ac:dyDescent="0.25"/>
    <row r="199" s="31" customFormat="1" x14ac:dyDescent="0.25"/>
    <row r="200" s="31" customFormat="1" x14ac:dyDescent="0.25"/>
    <row r="201" s="31" customFormat="1" x14ac:dyDescent="0.25"/>
    <row r="202" s="31" customFormat="1" x14ac:dyDescent="0.25"/>
    <row r="203" s="31" customFormat="1" x14ac:dyDescent="0.25"/>
    <row r="204" s="31" customFormat="1" x14ac:dyDescent="0.25"/>
    <row r="205" s="31" customFormat="1" x14ac:dyDescent="0.25"/>
    <row r="206" s="31" customFormat="1" x14ac:dyDescent="0.25"/>
    <row r="207" s="31" customFormat="1" x14ac:dyDescent="0.25"/>
    <row r="208" s="31" customFormat="1" x14ac:dyDescent="0.25"/>
    <row r="209" s="31" customFormat="1" x14ac:dyDescent="0.25"/>
    <row r="210" s="31" customFormat="1" x14ac:dyDescent="0.25"/>
    <row r="211" s="31" customFormat="1" x14ac:dyDescent="0.25"/>
    <row r="212" s="31" customFormat="1" x14ac:dyDescent="0.25"/>
    <row r="213" s="31" customFormat="1" x14ac:dyDescent="0.25"/>
    <row r="214" s="31" customFormat="1" x14ac:dyDescent="0.25"/>
    <row r="215" s="31" customFormat="1" x14ac:dyDescent="0.25"/>
    <row r="216" s="31" customFormat="1" x14ac:dyDescent="0.25"/>
    <row r="217" s="31" customFormat="1" x14ac:dyDescent="0.25"/>
    <row r="218" s="31" customFormat="1" x14ac:dyDescent="0.25"/>
    <row r="219" s="31" customFormat="1" x14ac:dyDescent="0.25"/>
    <row r="220" s="31" customFormat="1" x14ac:dyDescent="0.25"/>
    <row r="221" s="31" customFormat="1" x14ac:dyDescent="0.25"/>
    <row r="222" s="31" customFormat="1" x14ac:dyDescent="0.25"/>
    <row r="223" s="31" customFormat="1" x14ac:dyDescent="0.25"/>
    <row r="224" s="31" customFormat="1" x14ac:dyDescent="0.25"/>
    <row r="225" s="31" customFormat="1" x14ac:dyDescent="0.25"/>
    <row r="226" s="31" customFormat="1" x14ac:dyDescent="0.25"/>
    <row r="227" s="31" customFormat="1" x14ac:dyDescent="0.25"/>
    <row r="228" s="31" customFormat="1" x14ac:dyDescent="0.25"/>
    <row r="229" s="31" customFormat="1" x14ac:dyDescent="0.25"/>
    <row r="230" s="31" customFormat="1" x14ac:dyDescent="0.25"/>
    <row r="231" s="31" customFormat="1" x14ac:dyDescent="0.25"/>
    <row r="232" s="31" customFormat="1" x14ac:dyDescent="0.25"/>
    <row r="233" s="31" customFormat="1" x14ac:dyDescent="0.25"/>
    <row r="234" s="31" customFormat="1" x14ac:dyDescent="0.25"/>
    <row r="235" s="31" customFormat="1" x14ac:dyDescent="0.25"/>
    <row r="236" s="31" customFormat="1" x14ac:dyDescent="0.25"/>
    <row r="237" s="31" customFormat="1" x14ac:dyDescent="0.25"/>
    <row r="238" s="31" customFormat="1" x14ac:dyDescent="0.25"/>
    <row r="239" s="31" customFormat="1" x14ac:dyDescent="0.25"/>
    <row r="240" s="31" customFormat="1" x14ac:dyDescent="0.25"/>
    <row r="241" s="31" customFormat="1" x14ac:dyDescent="0.25"/>
    <row r="242" s="31" customFormat="1" x14ac:dyDescent="0.25"/>
    <row r="243" s="31" customFormat="1" x14ac:dyDescent="0.25"/>
    <row r="244" s="31" customFormat="1" x14ac:dyDescent="0.25"/>
    <row r="245" s="31" customFormat="1" x14ac:dyDescent="0.25"/>
    <row r="246" s="31" customFormat="1" x14ac:dyDescent="0.25"/>
    <row r="247" s="31" customFormat="1" x14ac:dyDescent="0.25"/>
    <row r="248" s="31" customFormat="1" x14ac:dyDescent="0.25"/>
    <row r="249" s="31" customFormat="1" x14ac:dyDescent="0.25"/>
    <row r="250" s="31" customFormat="1" x14ac:dyDescent="0.25"/>
    <row r="251" s="31" customFormat="1" x14ac:dyDescent="0.25"/>
    <row r="252" s="31" customFormat="1" x14ac:dyDescent="0.25"/>
    <row r="253" s="31" customFormat="1" x14ac:dyDescent="0.25"/>
    <row r="254" s="31" customFormat="1" x14ac:dyDescent="0.25"/>
    <row r="255" s="31" customFormat="1" x14ac:dyDescent="0.25"/>
    <row r="256" s="31" customFormat="1" x14ac:dyDescent="0.25"/>
    <row r="257" s="31" customFormat="1" x14ac:dyDescent="0.25"/>
    <row r="258" s="31" customFormat="1" x14ac:dyDescent="0.25"/>
    <row r="259" s="31" customFormat="1" x14ac:dyDescent="0.25"/>
    <row r="260" s="31" customFormat="1" x14ac:dyDescent="0.25"/>
    <row r="261" s="31" customFormat="1" x14ac:dyDescent="0.25"/>
    <row r="262" s="31" customFormat="1" x14ac:dyDescent="0.25"/>
    <row r="263" s="31" customFormat="1" x14ac:dyDescent="0.25"/>
    <row r="264" s="31" customFormat="1" x14ac:dyDescent="0.25"/>
    <row r="265" s="31" customFormat="1" x14ac:dyDescent="0.25"/>
    <row r="266" s="31" customFormat="1" x14ac:dyDescent="0.25"/>
    <row r="267" s="31" customFormat="1" x14ac:dyDescent="0.25"/>
    <row r="268" s="31" customFormat="1" x14ac:dyDescent="0.25"/>
    <row r="269" s="31" customFormat="1" x14ac:dyDescent="0.25"/>
    <row r="270" s="31" customFormat="1" x14ac:dyDescent="0.25"/>
    <row r="271" s="31" customFormat="1" x14ac:dyDescent="0.25"/>
    <row r="272" s="31" customFormat="1" x14ac:dyDescent="0.25"/>
    <row r="273" s="31" customFormat="1" x14ac:dyDescent="0.25"/>
    <row r="274" s="31" customFormat="1" x14ac:dyDescent="0.25"/>
    <row r="275" s="31" customFormat="1" x14ac:dyDescent="0.25"/>
    <row r="276" s="31" customFormat="1" x14ac:dyDescent="0.25"/>
    <row r="277" s="31" customFormat="1" x14ac:dyDescent="0.25"/>
    <row r="278" s="31" customFormat="1" x14ac:dyDescent="0.25"/>
    <row r="279" s="31" customFormat="1" x14ac:dyDescent="0.25"/>
    <row r="280" s="31" customFormat="1" x14ac:dyDescent="0.25"/>
    <row r="281" s="31" customFormat="1" x14ac:dyDescent="0.25"/>
    <row r="282" s="31" customFormat="1" x14ac:dyDescent="0.25"/>
    <row r="283" s="31" customFormat="1" x14ac:dyDescent="0.25"/>
    <row r="284" s="31" customFormat="1" x14ac:dyDescent="0.25"/>
    <row r="285" s="31" customFormat="1" x14ac:dyDescent="0.25"/>
    <row r="286" s="31" customFormat="1" x14ac:dyDescent="0.25"/>
    <row r="287" s="31" customFormat="1" x14ac:dyDescent="0.25"/>
    <row r="288" s="31" customFormat="1" x14ac:dyDescent="0.25"/>
    <row r="289" s="31" customFormat="1" x14ac:dyDescent="0.25"/>
    <row r="290" s="31" customFormat="1" x14ac:dyDescent="0.25"/>
    <row r="291" s="31" customFormat="1" x14ac:dyDescent="0.25"/>
    <row r="292" s="31" customFormat="1" x14ac:dyDescent="0.25"/>
    <row r="293" s="31" customFormat="1" x14ac:dyDescent="0.25"/>
    <row r="294" s="31" customFormat="1" x14ac:dyDescent="0.25"/>
    <row r="295" s="31" customFormat="1" x14ac:dyDescent="0.25"/>
    <row r="296" s="31" customFormat="1" x14ac:dyDescent="0.25"/>
    <row r="297" s="31" customFormat="1" x14ac:dyDescent="0.25"/>
    <row r="298" s="31" customFormat="1" x14ac:dyDescent="0.25"/>
    <row r="299" s="31" customFormat="1" x14ac:dyDescent="0.25"/>
    <row r="300" s="31" customFormat="1" x14ac:dyDescent="0.25"/>
    <row r="301" s="31" customFormat="1" x14ac:dyDescent="0.25"/>
    <row r="302" s="31" customFormat="1" x14ac:dyDescent="0.25"/>
    <row r="303" s="31" customFormat="1" x14ac:dyDescent="0.25"/>
    <row r="304" s="31" customFormat="1" x14ac:dyDescent="0.25"/>
    <row r="305" s="31" customFormat="1" x14ac:dyDescent="0.25"/>
    <row r="306" s="31" customFormat="1" x14ac:dyDescent="0.25"/>
    <row r="307" s="31" customFormat="1" x14ac:dyDescent="0.25"/>
    <row r="308" s="31" customFormat="1" x14ac:dyDescent="0.25"/>
    <row r="309" s="31" customFormat="1" x14ac:dyDescent="0.25"/>
    <row r="310" s="31" customFormat="1" x14ac:dyDescent="0.25"/>
    <row r="311" s="31" customFormat="1" x14ac:dyDescent="0.25"/>
    <row r="312" s="31" customFormat="1" x14ac:dyDescent="0.25"/>
    <row r="313" s="31" customFormat="1" x14ac:dyDescent="0.25"/>
    <row r="314" s="31" customFormat="1" x14ac:dyDescent="0.25"/>
    <row r="315" s="31" customFormat="1" x14ac:dyDescent="0.25"/>
    <row r="316" s="31" customFormat="1" x14ac:dyDescent="0.25"/>
    <row r="317" s="31" customFormat="1" x14ac:dyDescent="0.25"/>
    <row r="318" s="31" customFormat="1" x14ac:dyDescent="0.25"/>
    <row r="319" s="31" customFormat="1" x14ac:dyDescent="0.25"/>
    <row r="320" s="31" customFormat="1" x14ac:dyDescent="0.25"/>
    <row r="321" s="31" customFormat="1" x14ac:dyDescent="0.25"/>
    <row r="322" s="31" customFormat="1" x14ac:dyDescent="0.25"/>
    <row r="323" s="31" customFormat="1" x14ac:dyDescent="0.25"/>
    <row r="324" s="31" customFormat="1" x14ac:dyDescent="0.25"/>
    <row r="325" s="31" customFormat="1" x14ac:dyDescent="0.25"/>
    <row r="326" s="31" customFormat="1" x14ac:dyDescent="0.25"/>
    <row r="327" s="31" customFormat="1" x14ac:dyDescent="0.25"/>
    <row r="328" s="31" customFormat="1" x14ac:dyDescent="0.25"/>
    <row r="329" s="31" customFormat="1" x14ac:dyDescent="0.25"/>
    <row r="330" s="31" customFormat="1" x14ac:dyDescent="0.25"/>
    <row r="331" s="31" customFormat="1" x14ac:dyDescent="0.25"/>
    <row r="332" s="31" customFormat="1" x14ac:dyDescent="0.25"/>
    <row r="333" s="31" customFormat="1" x14ac:dyDescent="0.25"/>
    <row r="334" s="31" customFormat="1" x14ac:dyDescent="0.25"/>
    <row r="335" s="31" customFormat="1" x14ac:dyDescent="0.25"/>
    <row r="336" s="31" customFormat="1" x14ac:dyDescent="0.25"/>
    <row r="337" s="31" customFormat="1" x14ac:dyDescent="0.25"/>
    <row r="338" s="31" customFormat="1" x14ac:dyDescent="0.25"/>
    <row r="339" s="31" customFormat="1" x14ac:dyDescent="0.25"/>
    <row r="340" s="31" customFormat="1" x14ac:dyDescent="0.25"/>
    <row r="341" s="31" customFormat="1" x14ac:dyDescent="0.25"/>
    <row r="342" s="31" customFormat="1" x14ac:dyDescent="0.25"/>
    <row r="343" s="31" customFormat="1" x14ac:dyDescent="0.25"/>
    <row r="344" s="31" customFormat="1" x14ac:dyDescent="0.25"/>
    <row r="345" s="31" customFormat="1" x14ac:dyDescent="0.25"/>
    <row r="346" s="31" customFormat="1" x14ac:dyDescent="0.25"/>
    <row r="347" s="31" customFormat="1" x14ac:dyDescent="0.25"/>
    <row r="348" s="31" customFormat="1" x14ac:dyDescent="0.25"/>
    <row r="349" s="31" customFormat="1" x14ac:dyDescent="0.25"/>
    <row r="350" s="31" customFormat="1" x14ac:dyDescent="0.25"/>
    <row r="351" s="31" customFormat="1" x14ac:dyDescent="0.25"/>
    <row r="352" s="31" customFormat="1" x14ac:dyDescent="0.25"/>
    <row r="353" s="31" customFormat="1" x14ac:dyDescent="0.25"/>
    <row r="354" s="31" customFormat="1" x14ac:dyDescent="0.25"/>
    <row r="355" s="31" customFormat="1" x14ac:dyDescent="0.25"/>
    <row r="356" s="31" customFormat="1" x14ac:dyDescent="0.25"/>
    <row r="357" s="31" customFormat="1" x14ac:dyDescent="0.25"/>
    <row r="358" s="31" customFormat="1" x14ac:dyDescent="0.25"/>
    <row r="359" s="31" customFormat="1" x14ac:dyDescent="0.25"/>
    <row r="360" s="31" customFormat="1" x14ac:dyDescent="0.25"/>
    <row r="361" s="31" customFormat="1" x14ac:dyDescent="0.25"/>
    <row r="362" s="31" customFormat="1" x14ac:dyDescent="0.25"/>
    <row r="363" s="31" customFormat="1" x14ac:dyDescent="0.25"/>
    <row r="364" s="31" customFormat="1" x14ac:dyDescent="0.25"/>
    <row r="365" s="31" customFormat="1" x14ac:dyDescent="0.25"/>
    <row r="366" s="31" customFormat="1" x14ac:dyDescent="0.25"/>
    <row r="367" s="31" customFormat="1" x14ac:dyDescent="0.25"/>
    <row r="368" s="31" customFormat="1" x14ac:dyDescent="0.25"/>
    <row r="369" s="31" customFormat="1" x14ac:dyDescent="0.25"/>
    <row r="370" s="31" customFormat="1" x14ac:dyDescent="0.25"/>
    <row r="371" s="31" customFormat="1" x14ac:dyDescent="0.25"/>
    <row r="372" s="31" customFormat="1" x14ac:dyDescent="0.25"/>
    <row r="373" s="31" customFormat="1" x14ac:dyDescent="0.25"/>
    <row r="374" s="31" customFormat="1" x14ac:dyDescent="0.25"/>
    <row r="375" s="31" customFormat="1" x14ac:dyDescent="0.25"/>
    <row r="376" s="31" customFormat="1" x14ac:dyDescent="0.25"/>
    <row r="377" s="31" customFormat="1" x14ac:dyDescent="0.25"/>
    <row r="378" s="31" customFormat="1" x14ac:dyDescent="0.25"/>
    <row r="379" s="31" customFormat="1" x14ac:dyDescent="0.25"/>
    <row r="380" s="31" customFormat="1" x14ac:dyDescent="0.25"/>
    <row r="381" s="31" customFormat="1" x14ac:dyDescent="0.25"/>
    <row r="382" s="31" customFormat="1" x14ac:dyDescent="0.25"/>
    <row r="383" s="31" customFormat="1" x14ac:dyDescent="0.25"/>
    <row r="384" s="31" customFormat="1" x14ac:dyDescent="0.25"/>
    <row r="385" s="31" customFormat="1" x14ac:dyDescent="0.25"/>
    <row r="386" s="31" customFormat="1" x14ac:dyDescent="0.25"/>
    <row r="387" s="31" customFormat="1" x14ac:dyDescent="0.25"/>
    <row r="388" s="31" customFormat="1" x14ac:dyDescent="0.25"/>
    <row r="389" s="31" customFormat="1" x14ac:dyDescent="0.25"/>
    <row r="390" s="31" customFormat="1" x14ac:dyDescent="0.25"/>
    <row r="391" s="31" customFormat="1" x14ac:dyDescent="0.25"/>
    <row r="392" s="31" customFormat="1" x14ac:dyDescent="0.25"/>
    <row r="393" s="31" customFormat="1" x14ac:dyDescent="0.25"/>
    <row r="394" s="31" customFormat="1" x14ac:dyDescent="0.25"/>
    <row r="395" s="31" customFormat="1" x14ac:dyDescent="0.25"/>
    <row r="396" s="31" customFormat="1" x14ac:dyDescent="0.25"/>
    <row r="397" s="31" customFormat="1" x14ac:dyDescent="0.25"/>
    <row r="398" s="31" customFormat="1" x14ac:dyDescent="0.25"/>
    <row r="399" s="31" customFormat="1" x14ac:dyDescent="0.25"/>
    <row r="400" s="31" customFormat="1" x14ac:dyDescent="0.25"/>
    <row r="401" s="31" customFormat="1" x14ac:dyDescent="0.25"/>
    <row r="402" s="31" customFormat="1" x14ac:dyDescent="0.25"/>
    <row r="403" s="31" customFormat="1" x14ac:dyDescent="0.25"/>
    <row r="404" s="31" customFormat="1" x14ac:dyDescent="0.25"/>
    <row r="405" s="31" customFormat="1" x14ac:dyDescent="0.25"/>
    <row r="406" s="31" customFormat="1" x14ac:dyDescent="0.25"/>
    <row r="407" s="31" customFormat="1" x14ac:dyDescent="0.25"/>
    <row r="408" s="31" customFormat="1" x14ac:dyDescent="0.25"/>
    <row r="409" s="31" customFormat="1" x14ac:dyDescent="0.25"/>
    <row r="410" s="31" customFormat="1" x14ac:dyDescent="0.25"/>
    <row r="411" s="31" customFormat="1" x14ac:dyDescent="0.25"/>
    <row r="412" s="31" customFormat="1" x14ac:dyDescent="0.25"/>
    <row r="413" s="31" customFormat="1" x14ac:dyDescent="0.25"/>
    <row r="414" s="31" customFormat="1" x14ac:dyDescent="0.25"/>
    <row r="415" s="31" customFormat="1" x14ac:dyDescent="0.25"/>
    <row r="416" s="31" customFormat="1" x14ac:dyDescent="0.25"/>
    <row r="417" s="31" customFormat="1" x14ac:dyDescent="0.25"/>
    <row r="418" s="31" customFormat="1" x14ac:dyDescent="0.25"/>
    <row r="419" s="31" customFormat="1" x14ac:dyDescent="0.25"/>
    <row r="420" s="31" customFormat="1" x14ac:dyDescent="0.25"/>
    <row r="421" s="31" customFormat="1" x14ac:dyDescent="0.25"/>
    <row r="422" s="31" customFormat="1" x14ac:dyDescent="0.25"/>
    <row r="423" s="31" customFormat="1" x14ac:dyDescent="0.25"/>
    <row r="424" s="31" customFormat="1" x14ac:dyDescent="0.25"/>
    <row r="425" s="31" customFormat="1" x14ac:dyDescent="0.25"/>
    <row r="426" s="31" customFormat="1" x14ac:dyDescent="0.25"/>
    <row r="427" s="31" customFormat="1" x14ac:dyDescent="0.25"/>
    <row r="428" s="31" customFormat="1" x14ac:dyDescent="0.25"/>
    <row r="429" s="31" customFormat="1" x14ac:dyDescent="0.25"/>
    <row r="430" s="31" customFormat="1" x14ac:dyDescent="0.25"/>
    <row r="431" s="31" customFormat="1" x14ac:dyDescent="0.25"/>
    <row r="432" s="31" customFormat="1" x14ac:dyDescent="0.25"/>
    <row r="433" s="31" customFormat="1" x14ac:dyDescent="0.25"/>
    <row r="434" s="31" customFormat="1" x14ac:dyDescent="0.25"/>
    <row r="435" s="31" customFormat="1" x14ac:dyDescent="0.25"/>
    <row r="436" s="31" customFormat="1" x14ac:dyDescent="0.25"/>
    <row r="437" s="31" customFormat="1" x14ac:dyDescent="0.25"/>
    <row r="438" s="31" customFormat="1" x14ac:dyDescent="0.25"/>
    <row r="439" s="31" customFormat="1" x14ac:dyDescent="0.25"/>
    <row r="440" s="31" customFormat="1" x14ac:dyDescent="0.25"/>
    <row r="441" s="31" customFormat="1" x14ac:dyDescent="0.25"/>
    <row r="442" s="31" customFormat="1" x14ac:dyDescent="0.25"/>
    <row r="443" s="31" customFormat="1" x14ac:dyDescent="0.25"/>
    <row r="444" s="31" customFormat="1" x14ac:dyDescent="0.25"/>
    <row r="445" s="31" customFormat="1" x14ac:dyDescent="0.25"/>
    <row r="446" s="31" customFormat="1" x14ac:dyDescent="0.25"/>
    <row r="447" s="31" customFormat="1" x14ac:dyDescent="0.25"/>
    <row r="448" s="31" customFormat="1" x14ac:dyDescent="0.25"/>
    <row r="449" s="31" customFormat="1" x14ac:dyDescent="0.25"/>
    <row r="450" s="31" customFormat="1" x14ac:dyDescent="0.25"/>
    <row r="451" s="31" customFormat="1" x14ac:dyDescent="0.25"/>
    <row r="452" s="31" customFormat="1" x14ac:dyDescent="0.25"/>
    <row r="453" s="31" customFormat="1" x14ac:dyDescent="0.25"/>
    <row r="454" s="31" customFormat="1" x14ac:dyDescent="0.25"/>
    <row r="455" s="31" customFormat="1" x14ac:dyDescent="0.25"/>
    <row r="456" s="31" customFormat="1" x14ac:dyDescent="0.25"/>
    <row r="457" s="31" customFormat="1" x14ac:dyDescent="0.25"/>
    <row r="458" s="31" customFormat="1" x14ac:dyDescent="0.25"/>
    <row r="459" s="31" customFormat="1" x14ac:dyDescent="0.25"/>
    <row r="460" s="31" customFormat="1" x14ac:dyDescent="0.25"/>
    <row r="461" s="31" customFormat="1" x14ac:dyDescent="0.25"/>
    <row r="462" s="31" customFormat="1" x14ac:dyDescent="0.25"/>
    <row r="463" s="31" customFormat="1" x14ac:dyDescent="0.25"/>
    <row r="464" s="31" customFormat="1" x14ac:dyDescent="0.25"/>
    <row r="465" s="31" customFormat="1" x14ac:dyDescent="0.25"/>
    <row r="466" s="31" customFormat="1" x14ac:dyDescent="0.25"/>
    <row r="467" s="31" customFormat="1" x14ac:dyDescent="0.25"/>
    <row r="468" s="31" customFormat="1" x14ac:dyDescent="0.25"/>
    <row r="469" s="31" customFormat="1" x14ac:dyDescent="0.25"/>
    <row r="470" s="31" customFormat="1" x14ac:dyDescent="0.25"/>
    <row r="471" s="31" customFormat="1" x14ac:dyDescent="0.25"/>
    <row r="472" s="31" customFormat="1" x14ac:dyDescent="0.25"/>
    <row r="473" s="31" customFormat="1" x14ac:dyDescent="0.25"/>
    <row r="474" s="31" customFormat="1" x14ac:dyDescent="0.25"/>
    <row r="475" s="31" customFormat="1" x14ac:dyDescent="0.25"/>
    <row r="476" s="31" customFormat="1" x14ac:dyDescent="0.25"/>
    <row r="477" s="31" customFormat="1" x14ac:dyDescent="0.25"/>
    <row r="478" s="31" customFormat="1" x14ac:dyDescent="0.25"/>
    <row r="479" s="31" customFormat="1" x14ac:dyDescent="0.25"/>
    <row r="480" s="31" customFormat="1" x14ac:dyDescent="0.25"/>
    <row r="481" s="31" customFormat="1" x14ac:dyDescent="0.25"/>
    <row r="482" s="31" customFormat="1" x14ac:dyDescent="0.25"/>
    <row r="483" s="31" customFormat="1" x14ac:dyDescent="0.25"/>
    <row r="484" s="31" customFormat="1" x14ac:dyDescent="0.25"/>
    <row r="485" s="31" customFormat="1" x14ac:dyDescent="0.25"/>
    <row r="486" s="31" customFormat="1" x14ac:dyDescent="0.25"/>
    <row r="487" s="31" customFormat="1" x14ac:dyDescent="0.25"/>
    <row r="488" s="31" customFormat="1" x14ac:dyDescent="0.25"/>
    <row r="489" s="31" customFormat="1" x14ac:dyDescent="0.25"/>
    <row r="490" s="31" customFormat="1" x14ac:dyDescent="0.25"/>
    <row r="491" s="31" customFormat="1" x14ac:dyDescent="0.25"/>
    <row r="492" s="31" customFormat="1" x14ac:dyDescent="0.25"/>
    <row r="493" s="31" customFormat="1" x14ac:dyDescent="0.25"/>
    <row r="494" s="31" customFormat="1" x14ac:dyDescent="0.25"/>
    <row r="495" s="31" customFormat="1" x14ac:dyDescent="0.25"/>
    <row r="496" s="31" customFormat="1" x14ac:dyDescent="0.25"/>
    <row r="497" s="31" customFormat="1" x14ac:dyDescent="0.25"/>
    <row r="498" s="31" customFormat="1" x14ac:dyDescent="0.25"/>
    <row r="499" s="31" customFormat="1" x14ac:dyDescent="0.25"/>
    <row r="500" s="31" customFormat="1" x14ac:dyDescent="0.25"/>
    <row r="501" s="31" customFormat="1" x14ac:dyDescent="0.25"/>
    <row r="502" s="31" customFormat="1" x14ac:dyDescent="0.25"/>
    <row r="503" s="31" customFormat="1" x14ac:dyDescent="0.25"/>
    <row r="504" s="31" customFormat="1" x14ac:dyDescent="0.25"/>
    <row r="505" s="31" customFormat="1" x14ac:dyDescent="0.25"/>
    <row r="506" s="31" customFormat="1" x14ac:dyDescent="0.25"/>
    <row r="507" s="31" customFormat="1" x14ac:dyDescent="0.25"/>
    <row r="508" s="31" customFormat="1" x14ac:dyDescent="0.25"/>
    <row r="509" s="31" customFormat="1" x14ac:dyDescent="0.25"/>
    <row r="510" s="31" customFormat="1" x14ac:dyDescent="0.25"/>
    <row r="511" s="31" customFormat="1" x14ac:dyDescent="0.25"/>
    <row r="512" s="31" customFormat="1" x14ac:dyDescent="0.25"/>
    <row r="513" s="31" customFormat="1" x14ac:dyDescent="0.25"/>
    <row r="514" s="31" customFormat="1" x14ac:dyDescent="0.25"/>
    <row r="515" s="31" customFormat="1" x14ac:dyDescent="0.25"/>
    <row r="516" s="31" customFormat="1" x14ac:dyDescent="0.25"/>
    <row r="517" s="31" customFormat="1" x14ac:dyDescent="0.25"/>
    <row r="518" s="31" customFormat="1" x14ac:dyDescent="0.25"/>
    <row r="519" s="31" customFormat="1" x14ac:dyDescent="0.25"/>
    <row r="520" s="31" customFormat="1" x14ac:dyDescent="0.25"/>
    <row r="521" s="31" customFormat="1" x14ac:dyDescent="0.25"/>
    <row r="522" s="31" customFormat="1" x14ac:dyDescent="0.25"/>
    <row r="523" s="31" customFormat="1" x14ac:dyDescent="0.25"/>
    <row r="524" s="31" customFormat="1" x14ac:dyDescent="0.25"/>
    <row r="525" s="31" customFormat="1" x14ac:dyDescent="0.25"/>
    <row r="526" s="31" customFormat="1" x14ac:dyDescent="0.25"/>
    <row r="527" s="31" customFormat="1" x14ac:dyDescent="0.25"/>
    <row r="528" s="31" customFormat="1" x14ac:dyDescent="0.25"/>
    <row r="529" s="31" customFormat="1" x14ac:dyDescent="0.25"/>
    <row r="530" s="31" customFormat="1" x14ac:dyDescent="0.25"/>
    <row r="531" s="31" customFormat="1" x14ac:dyDescent="0.25"/>
    <row r="532" s="31" customFormat="1" x14ac:dyDescent="0.25"/>
    <row r="533" s="31" customFormat="1" x14ac:dyDescent="0.25"/>
    <row r="534" s="31" customFormat="1" x14ac:dyDescent="0.25"/>
    <row r="535" s="31" customFormat="1" x14ac:dyDescent="0.25"/>
    <row r="536" s="31" customFormat="1" x14ac:dyDescent="0.25"/>
    <row r="537" s="31" customFormat="1" x14ac:dyDescent="0.25"/>
    <row r="538" s="31" customFormat="1" x14ac:dyDescent="0.25"/>
    <row r="539" s="31" customFormat="1" x14ac:dyDescent="0.25"/>
    <row r="540" s="31" customFormat="1" x14ac:dyDescent="0.25"/>
    <row r="541" s="31" customFormat="1" x14ac:dyDescent="0.25"/>
    <row r="542" s="31" customFormat="1" x14ac:dyDescent="0.25"/>
    <row r="543" s="31" customFormat="1" x14ac:dyDescent="0.25"/>
    <row r="544" s="31" customFormat="1" x14ac:dyDescent="0.25"/>
    <row r="545" s="31" customFormat="1" x14ac:dyDescent="0.25"/>
    <row r="546" s="31" customFormat="1" x14ac:dyDescent="0.25"/>
    <row r="547" s="31" customFormat="1" x14ac:dyDescent="0.25"/>
    <row r="548" s="31" customFormat="1" x14ac:dyDescent="0.25"/>
    <row r="549" s="31" customFormat="1" x14ac:dyDescent="0.25"/>
    <row r="550" s="31" customFormat="1" x14ac:dyDescent="0.25"/>
    <row r="551" s="31" customFormat="1" x14ac:dyDescent="0.25"/>
    <row r="552" s="31" customFormat="1" x14ac:dyDescent="0.25"/>
    <row r="553" s="31" customFormat="1" x14ac:dyDescent="0.25"/>
    <row r="554" s="31" customFormat="1" x14ac:dyDescent="0.25"/>
    <row r="555" s="31" customFormat="1" x14ac:dyDescent="0.25"/>
    <row r="556" s="31" customFormat="1" x14ac:dyDescent="0.25"/>
    <row r="557" s="31" customFormat="1" x14ac:dyDescent="0.25"/>
    <row r="558" s="31" customFormat="1" x14ac:dyDescent="0.25"/>
    <row r="559" s="31" customFormat="1" x14ac:dyDescent="0.25"/>
    <row r="560" s="31" customFormat="1" x14ac:dyDescent="0.25"/>
    <row r="561" s="31" customFormat="1" x14ac:dyDescent="0.25"/>
    <row r="562" s="31" customFormat="1" x14ac:dyDescent="0.25"/>
    <row r="563" s="31" customFormat="1" x14ac:dyDescent="0.25"/>
    <row r="564" s="31" customFormat="1" x14ac:dyDescent="0.25"/>
    <row r="565" s="31" customFormat="1" x14ac:dyDescent="0.25"/>
    <row r="566" s="31" customFormat="1" x14ac:dyDescent="0.25"/>
    <row r="567" s="31" customFormat="1" x14ac:dyDescent="0.25"/>
    <row r="568" s="31" customFormat="1" x14ac:dyDescent="0.25"/>
    <row r="569" s="31" customFormat="1" x14ac:dyDescent="0.25"/>
    <row r="570" s="31" customFormat="1" x14ac:dyDescent="0.25"/>
    <row r="571" s="31" customFormat="1" x14ac:dyDescent="0.25"/>
    <row r="572" s="31" customFormat="1" x14ac:dyDescent="0.25"/>
    <row r="573" s="31" customFormat="1" x14ac:dyDescent="0.25"/>
    <row r="574" s="31" customFormat="1" x14ac:dyDescent="0.25"/>
    <row r="575" s="31" customFormat="1" x14ac:dyDescent="0.25"/>
    <row r="576" s="31" customFormat="1" x14ac:dyDescent="0.25"/>
    <row r="577" s="31" customFormat="1" x14ac:dyDescent="0.25"/>
    <row r="578" s="31" customFormat="1" x14ac:dyDescent="0.25"/>
    <row r="579" s="31" customFormat="1" x14ac:dyDescent="0.25"/>
    <row r="580" s="31" customFormat="1" x14ac:dyDescent="0.25"/>
    <row r="581" s="31" customFormat="1" x14ac:dyDescent="0.25"/>
    <row r="582" s="31" customFormat="1" x14ac:dyDescent="0.25"/>
    <row r="583" s="31" customFormat="1" x14ac:dyDescent="0.25"/>
    <row r="584" s="31" customFormat="1" x14ac:dyDescent="0.25"/>
    <row r="585" s="31" customFormat="1" x14ac:dyDescent="0.25"/>
    <row r="586" s="31" customFormat="1" x14ac:dyDescent="0.25"/>
    <row r="587" s="31" customFormat="1" x14ac:dyDescent="0.25"/>
    <row r="588" s="31" customFormat="1" x14ac:dyDescent="0.25"/>
    <row r="589" s="31" customFormat="1" x14ac:dyDescent="0.25"/>
    <row r="590" s="31" customFormat="1" x14ac:dyDescent="0.25"/>
    <row r="591" s="31" customFormat="1" x14ac:dyDescent="0.25"/>
    <row r="592" s="31" customFormat="1" x14ac:dyDescent="0.25"/>
    <row r="593" s="31" customFormat="1" x14ac:dyDescent="0.25"/>
    <row r="594" s="31" customFormat="1" x14ac:dyDescent="0.25"/>
    <row r="595" s="31" customFormat="1" x14ac:dyDescent="0.25"/>
    <row r="596" s="31" customFormat="1" x14ac:dyDescent="0.25"/>
    <row r="597" s="31" customFormat="1" x14ac:dyDescent="0.25"/>
    <row r="598" s="31" customFormat="1" x14ac:dyDescent="0.25"/>
    <row r="599" s="31" customFormat="1" x14ac:dyDescent="0.25"/>
    <row r="600" s="31" customFormat="1" x14ac:dyDescent="0.25"/>
    <row r="601" s="31" customFormat="1" x14ac:dyDescent="0.25"/>
    <row r="602" s="31" customFormat="1" x14ac:dyDescent="0.25"/>
    <row r="603" s="31" customFormat="1" x14ac:dyDescent="0.25"/>
    <row r="604" s="31" customFormat="1" x14ac:dyDescent="0.25"/>
    <row r="605" s="31" customFormat="1" x14ac:dyDescent="0.25"/>
    <row r="606" s="31" customFormat="1" x14ac:dyDescent="0.25"/>
    <row r="607" s="31" customFormat="1" x14ac:dyDescent="0.25"/>
    <row r="608" s="31" customFormat="1" x14ac:dyDescent="0.25"/>
    <row r="609" s="31" customFormat="1" x14ac:dyDescent="0.25"/>
    <row r="610" s="31" customFormat="1" x14ac:dyDescent="0.25"/>
    <row r="611" s="31" customFormat="1" x14ac:dyDescent="0.25"/>
    <row r="612" s="31" customFormat="1" x14ac:dyDescent="0.25"/>
    <row r="613" s="31" customFormat="1" x14ac:dyDescent="0.25"/>
    <row r="614" s="31" customFormat="1" x14ac:dyDescent="0.25"/>
    <row r="615" s="31" customFormat="1" x14ac:dyDescent="0.25"/>
    <row r="616" s="31" customFormat="1" x14ac:dyDescent="0.25"/>
    <row r="617" s="31" customFormat="1" x14ac:dyDescent="0.25"/>
    <row r="618" s="31" customFormat="1" x14ac:dyDescent="0.25"/>
    <row r="619" s="31" customFormat="1" x14ac:dyDescent="0.25"/>
    <row r="620" s="31" customFormat="1" x14ac:dyDescent="0.25"/>
    <row r="621" s="31" customFormat="1" x14ac:dyDescent="0.25"/>
    <row r="622" s="31" customFormat="1" x14ac:dyDescent="0.25"/>
    <row r="623" s="31" customFormat="1" x14ac:dyDescent="0.25"/>
    <row r="624" s="31" customFormat="1" x14ac:dyDescent="0.25"/>
    <row r="625" s="31" customFormat="1" x14ac:dyDescent="0.25"/>
    <row r="626" s="31" customFormat="1" x14ac:dyDescent="0.25"/>
    <row r="627" s="31" customFormat="1" x14ac:dyDescent="0.25"/>
    <row r="628" s="31" customFormat="1" x14ac:dyDescent="0.25"/>
    <row r="629" s="31" customFormat="1" x14ac:dyDescent="0.25"/>
    <row r="630" s="31" customFormat="1" x14ac:dyDescent="0.25"/>
    <row r="631" s="31" customFormat="1" x14ac:dyDescent="0.25"/>
    <row r="632" s="31" customFormat="1" x14ac:dyDescent="0.25"/>
    <row r="633" s="31" customFormat="1" x14ac:dyDescent="0.25"/>
    <row r="634" s="31" customFormat="1" x14ac:dyDescent="0.25"/>
    <row r="635" s="31" customFormat="1" x14ac:dyDescent="0.25"/>
    <row r="636" s="31" customFormat="1" x14ac:dyDescent="0.25"/>
    <row r="637" s="31" customFormat="1" x14ac:dyDescent="0.25"/>
    <row r="638" s="31" customFormat="1" x14ac:dyDescent="0.25"/>
    <row r="639" s="31" customFormat="1" x14ac:dyDescent="0.25"/>
    <row r="640" s="31" customFormat="1" x14ac:dyDescent="0.25"/>
    <row r="641" s="31" customFormat="1" x14ac:dyDescent="0.25"/>
    <row r="642" s="31" customFormat="1" x14ac:dyDescent="0.25"/>
    <row r="643" s="31" customFormat="1" x14ac:dyDescent="0.25"/>
    <row r="644" s="31" customFormat="1" x14ac:dyDescent="0.25"/>
    <row r="645" s="31" customFormat="1" x14ac:dyDescent="0.25"/>
    <row r="646" s="31" customFormat="1" x14ac:dyDescent="0.25"/>
    <row r="647" s="31" customFormat="1" x14ac:dyDescent="0.25"/>
    <row r="648" s="31" customFormat="1" x14ac:dyDescent="0.25"/>
    <row r="649" s="31" customFormat="1" x14ac:dyDescent="0.25"/>
    <row r="650" s="31" customFormat="1" x14ac:dyDescent="0.25"/>
    <row r="651" s="31" customFormat="1" x14ac:dyDescent="0.25"/>
    <row r="652" s="31" customFormat="1" x14ac:dyDescent="0.25"/>
    <row r="653" s="31" customFormat="1" x14ac:dyDescent="0.25"/>
    <row r="654" s="31" customFormat="1" x14ac:dyDescent="0.25"/>
    <row r="655" s="31" customFormat="1" x14ac:dyDescent="0.25"/>
    <row r="656" s="31" customFormat="1" x14ac:dyDescent="0.25"/>
    <row r="657" s="31" customFormat="1" x14ac:dyDescent="0.25"/>
    <row r="658" s="31" customFormat="1" x14ac:dyDescent="0.25"/>
    <row r="659" s="31" customFormat="1" x14ac:dyDescent="0.25"/>
    <row r="660" s="31" customFormat="1" x14ac:dyDescent="0.25"/>
    <row r="661" s="31" customFormat="1" x14ac:dyDescent="0.25"/>
    <row r="662" s="31" customFormat="1" x14ac:dyDescent="0.25"/>
    <row r="663" s="31" customFormat="1" x14ac:dyDescent="0.25"/>
    <row r="664" s="31" customFormat="1" x14ac:dyDescent="0.25"/>
    <row r="665" s="31" customFormat="1" x14ac:dyDescent="0.25"/>
    <row r="666" s="31" customFormat="1" x14ac:dyDescent="0.25"/>
    <row r="667" s="31" customFormat="1" x14ac:dyDescent="0.25"/>
    <row r="668" s="31" customFormat="1" x14ac:dyDescent="0.25"/>
    <row r="669" s="31" customFormat="1" x14ac:dyDescent="0.25"/>
    <row r="670" s="31" customFormat="1" x14ac:dyDescent="0.25"/>
    <row r="671" s="31" customFormat="1" x14ac:dyDescent="0.25"/>
    <row r="672" s="31" customFormat="1" x14ac:dyDescent="0.25"/>
    <row r="673" s="31" customFormat="1" x14ac:dyDescent="0.25"/>
    <row r="674" s="31" customFormat="1" x14ac:dyDescent="0.25"/>
    <row r="675" s="31" customFormat="1" x14ac:dyDescent="0.25"/>
    <row r="676" s="31" customFormat="1" x14ac:dyDescent="0.25"/>
    <row r="677" s="31" customFormat="1" x14ac:dyDescent="0.25"/>
    <row r="678" s="31" customFormat="1" x14ac:dyDescent="0.25"/>
    <row r="679" s="31" customFormat="1" x14ac:dyDescent="0.25"/>
    <row r="680" s="31" customFormat="1" x14ac:dyDescent="0.25"/>
    <row r="681" s="31" customFormat="1" x14ac:dyDescent="0.25"/>
    <row r="682" s="31" customFormat="1" x14ac:dyDescent="0.25"/>
    <row r="683" s="31" customFormat="1" x14ac:dyDescent="0.25"/>
    <row r="684" s="31" customFormat="1" x14ac:dyDescent="0.25"/>
    <row r="685" s="31" customFormat="1" x14ac:dyDescent="0.25"/>
    <row r="686" s="31" customFormat="1" x14ac:dyDescent="0.25"/>
    <row r="687" s="31" customFormat="1" x14ac:dyDescent="0.25"/>
    <row r="688" s="31" customFormat="1" x14ac:dyDescent="0.25"/>
    <row r="689" s="31" customFormat="1" x14ac:dyDescent="0.25"/>
    <row r="690" s="31" customFormat="1" x14ac:dyDescent="0.25"/>
    <row r="691" s="31" customFormat="1" x14ac:dyDescent="0.25"/>
    <row r="692" s="31" customFormat="1" x14ac:dyDescent="0.25"/>
    <row r="693" s="31" customFormat="1" x14ac:dyDescent="0.25"/>
    <row r="694" s="31" customFormat="1" x14ac:dyDescent="0.25"/>
    <row r="695" s="31" customFormat="1" x14ac:dyDescent="0.25"/>
    <row r="696" s="31" customFormat="1" x14ac:dyDescent="0.25"/>
    <row r="697" s="31" customFormat="1" x14ac:dyDescent="0.25"/>
    <row r="698" s="31" customFormat="1" x14ac:dyDescent="0.25"/>
    <row r="699" s="31" customFormat="1" x14ac:dyDescent="0.25"/>
    <row r="700" s="31" customFormat="1" x14ac:dyDescent="0.25"/>
    <row r="701" s="31" customFormat="1" x14ac:dyDescent="0.25"/>
    <row r="702" s="31" customFormat="1" x14ac:dyDescent="0.25"/>
    <row r="703" s="31" customFormat="1" x14ac:dyDescent="0.25"/>
    <row r="704" s="31" customFormat="1" x14ac:dyDescent="0.25"/>
    <row r="705" s="31" customFormat="1" x14ac:dyDescent="0.25"/>
    <row r="706" s="31" customFormat="1" x14ac:dyDescent="0.25"/>
    <row r="707" s="31" customFormat="1" x14ac:dyDescent="0.25"/>
    <row r="708" s="31" customFormat="1" x14ac:dyDescent="0.25"/>
    <row r="709" s="31" customFormat="1" x14ac:dyDescent="0.25"/>
    <row r="710" s="31" customFormat="1" x14ac:dyDescent="0.25"/>
    <row r="711" s="31" customFormat="1" x14ac:dyDescent="0.25"/>
    <row r="712" s="31" customFormat="1" x14ac:dyDescent="0.25"/>
    <row r="713" s="31" customFormat="1" x14ac:dyDescent="0.25"/>
    <row r="714" s="31" customFormat="1" x14ac:dyDescent="0.25"/>
    <row r="715" s="31" customFormat="1" x14ac:dyDescent="0.25"/>
    <row r="716" s="31" customFormat="1" x14ac:dyDescent="0.25"/>
    <row r="717" s="31" customFormat="1" x14ac:dyDescent="0.25"/>
    <row r="718" s="31" customFormat="1" x14ac:dyDescent="0.25"/>
    <row r="719" s="31" customFormat="1" x14ac:dyDescent="0.25"/>
    <row r="720" s="31" customFormat="1" x14ac:dyDescent="0.25"/>
    <row r="721" s="31" customFormat="1" x14ac:dyDescent="0.25"/>
    <row r="722" s="31" customFormat="1" x14ac:dyDescent="0.25"/>
    <row r="723" s="31" customFormat="1" x14ac:dyDescent="0.25"/>
    <row r="724" s="31" customFormat="1" x14ac:dyDescent="0.25"/>
    <row r="725" s="31" customFormat="1" x14ac:dyDescent="0.25"/>
    <row r="726" s="31" customFormat="1" x14ac:dyDescent="0.25"/>
    <row r="727" s="31" customFormat="1" x14ac:dyDescent="0.25"/>
    <row r="728" s="31" customFormat="1" x14ac:dyDescent="0.25"/>
    <row r="729" s="31" customFormat="1" x14ac:dyDescent="0.25"/>
    <row r="730" s="31" customFormat="1" x14ac:dyDescent="0.25"/>
    <row r="731" s="31" customFormat="1" x14ac:dyDescent="0.25"/>
    <row r="732" s="31" customFormat="1" x14ac:dyDescent="0.25"/>
    <row r="733" s="31" customFormat="1" x14ac:dyDescent="0.25"/>
    <row r="734" s="31" customFormat="1" x14ac:dyDescent="0.25"/>
    <row r="735" s="31" customFormat="1" x14ac:dyDescent="0.25"/>
    <row r="736" s="31" customFormat="1" x14ac:dyDescent="0.25"/>
    <row r="737" s="31" customFormat="1" x14ac:dyDescent="0.25"/>
    <row r="738" s="31" customFormat="1" x14ac:dyDescent="0.25"/>
    <row r="739" s="31" customFormat="1" x14ac:dyDescent="0.25"/>
    <row r="740" s="31" customFormat="1" x14ac:dyDescent="0.25"/>
    <row r="741" s="31" customFormat="1" x14ac:dyDescent="0.25"/>
    <row r="742" s="31" customFormat="1" x14ac:dyDescent="0.25"/>
    <row r="743" s="31" customFormat="1" x14ac:dyDescent="0.25"/>
    <row r="744" s="31" customFormat="1" x14ac:dyDescent="0.25"/>
    <row r="745" s="31" customFormat="1" x14ac:dyDescent="0.25"/>
    <row r="746" s="31" customFormat="1" x14ac:dyDescent="0.25"/>
    <row r="747" s="31" customFormat="1" x14ac:dyDescent="0.25"/>
    <row r="748" s="31" customFormat="1" x14ac:dyDescent="0.25"/>
    <row r="749" s="31" customFormat="1" x14ac:dyDescent="0.25"/>
    <row r="750" s="31" customFormat="1" x14ac:dyDescent="0.25"/>
    <row r="751" s="31" customFormat="1" x14ac:dyDescent="0.25"/>
    <row r="752" s="31" customFormat="1" x14ac:dyDescent="0.25"/>
    <row r="753" s="31" customFormat="1" x14ac:dyDescent="0.25"/>
    <row r="754" s="31" customFormat="1" x14ac:dyDescent="0.25"/>
    <row r="755" s="31" customFormat="1" x14ac:dyDescent="0.25"/>
    <row r="756" s="31" customFormat="1" x14ac:dyDescent="0.25"/>
    <row r="757" s="31" customFormat="1" x14ac:dyDescent="0.25"/>
    <row r="758" s="31" customFormat="1" x14ac:dyDescent="0.25"/>
    <row r="759" s="31" customFormat="1" x14ac:dyDescent="0.25"/>
    <row r="760" s="31" customFormat="1" x14ac:dyDescent="0.25"/>
    <row r="761" s="31" customFormat="1" x14ac:dyDescent="0.25"/>
    <row r="762" s="31" customFormat="1" x14ac:dyDescent="0.25"/>
    <row r="763" s="31" customFormat="1" x14ac:dyDescent="0.25"/>
    <row r="764" s="31" customFormat="1" x14ac:dyDescent="0.25"/>
    <row r="765" s="31" customFormat="1" x14ac:dyDescent="0.25"/>
    <row r="766" s="31" customFormat="1" x14ac:dyDescent="0.25"/>
    <row r="767" s="31" customFormat="1" x14ac:dyDescent="0.25"/>
    <row r="768" s="31" customFormat="1" x14ac:dyDescent="0.25"/>
    <row r="769" s="31" customFormat="1" x14ac:dyDescent="0.25"/>
    <row r="770" s="31" customFormat="1" x14ac:dyDescent="0.25"/>
    <row r="771" s="31" customFormat="1" x14ac:dyDescent="0.25"/>
    <row r="772" s="31" customFormat="1" x14ac:dyDescent="0.25"/>
    <row r="773" s="31" customFormat="1" x14ac:dyDescent="0.25"/>
    <row r="774" s="31" customFormat="1" x14ac:dyDescent="0.25"/>
    <row r="775" s="31" customFormat="1" x14ac:dyDescent="0.25"/>
    <row r="776" s="31" customFormat="1" x14ac:dyDescent="0.25"/>
    <row r="777" s="31" customFormat="1" x14ac:dyDescent="0.25"/>
    <row r="778" s="31" customFormat="1" x14ac:dyDescent="0.25"/>
    <row r="779" s="31" customFormat="1" x14ac:dyDescent="0.25"/>
    <row r="780" s="31" customFormat="1" x14ac:dyDescent="0.25"/>
    <row r="781" s="31" customFormat="1" x14ac:dyDescent="0.25"/>
    <row r="782" s="31" customFormat="1" x14ac:dyDescent="0.25"/>
    <row r="783" s="31" customFormat="1" x14ac:dyDescent="0.25"/>
    <row r="784" s="31" customFormat="1" x14ac:dyDescent="0.25"/>
    <row r="785" s="31" customFormat="1" x14ac:dyDescent="0.25"/>
    <row r="786" s="31" customFormat="1" x14ac:dyDescent="0.25"/>
    <row r="787" s="31" customFormat="1" x14ac:dyDescent="0.25"/>
    <row r="788" s="31" customFormat="1" x14ac:dyDescent="0.25"/>
    <row r="789" s="31" customFormat="1" x14ac:dyDescent="0.25"/>
    <row r="790" s="31" customFormat="1" x14ac:dyDescent="0.25"/>
    <row r="791" s="31" customFormat="1" x14ac:dyDescent="0.25"/>
    <row r="792" s="31" customFormat="1" x14ac:dyDescent="0.25"/>
    <row r="793" s="31" customFormat="1" x14ac:dyDescent="0.25"/>
    <row r="794" s="31" customFormat="1" x14ac:dyDescent="0.25"/>
    <row r="795" s="31" customFormat="1" x14ac:dyDescent="0.25"/>
    <row r="796" s="31" customFormat="1" x14ac:dyDescent="0.25"/>
    <row r="797" s="31" customFormat="1" x14ac:dyDescent="0.25"/>
    <row r="798" s="31" customFormat="1" x14ac:dyDescent="0.25"/>
    <row r="799" s="31" customFormat="1" x14ac:dyDescent="0.25"/>
    <row r="800" s="31" customFormat="1" x14ac:dyDescent="0.25"/>
    <row r="801" s="31" customFormat="1" x14ac:dyDescent="0.25"/>
    <row r="802" s="31" customFormat="1" x14ac:dyDescent="0.25"/>
    <row r="803" s="31" customFormat="1" x14ac:dyDescent="0.25"/>
    <row r="804" s="31" customFormat="1" x14ac:dyDescent="0.25"/>
    <row r="805" s="31" customFormat="1" x14ac:dyDescent="0.25"/>
    <row r="806" s="31" customFormat="1" x14ac:dyDescent="0.25"/>
    <row r="807" s="31" customFormat="1" x14ac:dyDescent="0.25"/>
    <row r="808" s="31" customFormat="1" x14ac:dyDescent="0.25"/>
    <row r="809" s="31" customFormat="1" x14ac:dyDescent="0.25"/>
    <row r="810" s="31" customFormat="1" x14ac:dyDescent="0.25"/>
    <row r="811" s="31" customFormat="1" x14ac:dyDescent="0.25"/>
    <row r="812" s="31" customFormat="1" x14ac:dyDescent="0.25"/>
    <row r="813" s="31" customFormat="1" x14ac:dyDescent="0.25"/>
    <row r="814" s="31" customFormat="1" x14ac:dyDescent="0.25"/>
    <row r="815" s="31" customFormat="1" x14ac:dyDescent="0.25"/>
    <row r="816" s="31" customFormat="1" x14ac:dyDescent="0.25"/>
    <row r="817" s="31" customFormat="1" x14ac:dyDescent="0.25"/>
    <row r="818" s="31" customFormat="1" x14ac:dyDescent="0.25"/>
    <row r="819" s="31" customFormat="1" x14ac:dyDescent="0.25"/>
    <row r="820" s="31" customFormat="1" x14ac:dyDescent="0.25"/>
    <row r="821" s="31" customFormat="1" x14ac:dyDescent="0.25"/>
    <row r="822" s="31" customFormat="1" x14ac:dyDescent="0.25"/>
    <row r="823" s="31" customFormat="1" x14ac:dyDescent="0.25"/>
    <row r="824" s="31" customFormat="1" x14ac:dyDescent="0.25"/>
    <row r="825" s="31" customFormat="1" x14ac:dyDescent="0.25"/>
    <row r="826" s="31" customFormat="1" x14ac:dyDescent="0.25"/>
    <row r="827" s="31" customFormat="1" x14ac:dyDescent="0.25"/>
    <row r="828" s="31" customFormat="1" x14ac:dyDescent="0.25"/>
    <row r="829" s="31" customFormat="1" x14ac:dyDescent="0.25"/>
    <row r="830" s="31" customFormat="1" x14ac:dyDescent="0.25"/>
    <row r="831" s="31" customFormat="1" x14ac:dyDescent="0.25"/>
    <row r="832" s="31" customFormat="1" x14ac:dyDescent="0.25"/>
    <row r="833" s="31" customFormat="1" x14ac:dyDescent="0.25"/>
    <row r="834" s="31" customFormat="1" x14ac:dyDescent="0.25"/>
    <row r="835" s="31" customFormat="1" x14ac:dyDescent="0.25"/>
    <row r="836" s="31" customFormat="1" x14ac:dyDescent="0.25"/>
    <row r="837" s="31" customFormat="1" x14ac:dyDescent="0.25"/>
    <row r="838" s="31" customFormat="1" x14ac:dyDescent="0.25"/>
    <row r="839" s="31" customFormat="1" x14ac:dyDescent="0.25"/>
    <row r="840" s="31" customFormat="1" x14ac:dyDescent="0.25"/>
    <row r="841" s="31" customFormat="1" x14ac:dyDescent="0.25"/>
    <row r="842" s="31" customFormat="1" x14ac:dyDescent="0.25"/>
    <row r="843" s="31" customFormat="1" x14ac:dyDescent="0.25"/>
    <row r="844" s="31" customFormat="1" x14ac:dyDescent="0.25"/>
    <row r="845" s="31" customFormat="1" x14ac:dyDescent="0.25"/>
    <row r="846" s="31" customFormat="1" x14ac:dyDescent="0.25"/>
    <row r="847" s="31" customFormat="1" x14ac:dyDescent="0.25"/>
    <row r="848" s="31" customFormat="1" x14ac:dyDescent="0.25"/>
    <row r="849" s="31" customFormat="1" x14ac:dyDescent="0.25"/>
    <row r="850" s="31" customFormat="1" x14ac:dyDescent="0.25"/>
    <row r="851" s="31" customFormat="1" x14ac:dyDescent="0.25"/>
    <row r="852" s="31" customFormat="1" x14ac:dyDescent="0.25"/>
    <row r="853" s="31" customFormat="1" x14ac:dyDescent="0.25"/>
    <row r="854" s="31" customFormat="1" x14ac:dyDescent="0.25"/>
    <row r="855" s="31" customFormat="1" x14ac:dyDescent="0.25"/>
    <row r="856" s="31" customFormat="1" x14ac:dyDescent="0.25"/>
    <row r="857" s="31" customFormat="1" x14ac:dyDescent="0.25"/>
    <row r="858" s="31" customFormat="1" x14ac:dyDescent="0.25"/>
    <row r="859" s="31" customFormat="1" x14ac:dyDescent="0.25"/>
    <row r="860" s="31" customFormat="1" x14ac:dyDescent="0.25"/>
    <row r="861" s="31" customFormat="1" x14ac:dyDescent="0.25"/>
    <row r="862" s="31" customFormat="1" x14ac:dyDescent="0.25"/>
    <row r="863" s="31" customFormat="1" x14ac:dyDescent="0.25"/>
    <row r="864" s="31" customFormat="1" x14ac:dyDescent="0.25"/>
    <row r="865" s="31" customFormat="1" x14ac:dyDescent="0.25"/>
    <row r="866" s="31" customFormat="1" x14ac:dyDescent="0.25"/>
    <row r="867" s="31" customFormat="1" x14ac:dyDescent="0.25"/>
    <row r="868" s="31" customFormat="1" x14ac:dyDescent="0.25"/>
    <row r="869" s="31" customFormat="1" x14ac:dyDescent="0.25"/>
    <row r="870" s="31" customFormat="1" x14ac:dyDescent="0.25"/>
    <row r="871" s="31" customFormat="1" x14ac:dyDescent="0.25"/>
    <row r="872" s="31" customFormat="1" x14ac:dyDescent="0.25"/>
    <row r="873" s="31" customFormat="1" x14ac:dyDescent="0.25"/>
    <row r="874" s="31" customFormat="1" x14ac:dyDescent="0.25"/>
    <row r="875" s="31" customFormat="1" x14ac:dyDescent="0.25"/>
    <row r="876" s="31" customFormat="1" x14ac:dyDescent="0.25"/>
    <row r="877" s="31" customFormat="1" x14ac:dyDescent="0.25"/>
    <row r="878" s="31" customFormat="1" x14ac:dyDescent="0.25"/>
    <row r="879" s="31" customFormat="1" x14ac:dyDescent="0.25"/>
    <row r="880" s="31" customFormat="1" x14ac:dyDescent="0.25"/>
    <row r="881" s="31" customFormat="1" x14ac:dyDescent="0.25"/>
    <row r="882" s="31" customFormat="1" x14ac:dyDescent="0.25"/>
    <row r="883" s="31" customFormat="1" x14ac:dyDescent="0.25"/>
    <row r="884" s="31" customFormat="1" x14ac:dyDescent="0.25"/>
    <row r="885" s="31" customFormat="1" x14ac:dyDescent="0.25"/>
    <row r="886" s="31" customFormat="1" x14ac:dyDescent="0.25"/>
    <row r="887" s="31" customFormat="1" x14ac:dyDescent="0.25"/>
    <row r="888" s="31" customFormat="1" x14ac:dyDescent="0.25"/>
    <row r="889" s="31" customFormat="1" x14ac:dyDescent="0.25"/>
    <row r="890" s="31" customFormat="1" x14ac:dyDescent="0.25"/>
    <row r="891" s="31" customFormat="1" x14ac:dyDescent="0.25"/>
    <row r="892" s="31" customFormat="1" x14ac:dyDescent="0.25"/>
    <row r="893" s="31" customFormat="1" x14ac:dyDescent="0.25"/>
    <row r="894" s="31" customFormat="1" x14ac:dyDescent="0.25"/>
    <row r="895" s="31" customFormat="1" x14ac:dyDescent="0.25"/>
    <row r="896" s="31" customFormat="1" x14ac:dyDescent="0.25"/>
    <row r="897" s="31" customFormat="1" x14ac:dyDescent="0.25"/>
    <row r="898" s="31" customFormat="1" x14ac:dyDescent="0.25"/>
    <row r="899" s="31" customFormat="1" x14ac:dyDescent="0.25"/>
    <row r="900" s="31" customFormat="1" x14ac:dyDescent="0.25"/>
    <row r="901" s="31" customFormat="1" x14ac:dyDescent="0.25"/>
    <row r="902" s="31" customFormat="1" x14ac:dyDescent="0.25"/>
    <row r="903" s="31" customFormat="1" x14ac:dyDescent="0.25"/>
    <row r="904" s="31" customFormat="1" x14ac:dyDescent="0.25"/>
    <row r="905" s="31" customFormat="1" x14ac:dyDescent="0.25"/>
    <row r="906" s="31" customFormat="1" x14ac:dyDescent="0.25"/>
    <row r="907" s="31" customFormat="1" x14ac:dyDescent="0.25"/>
    <row r="908" s="31" customFormat="1" x14ac:dyDescent="0.25"/>
    <row r="909" s="31" customFormat="1" x14ac:dyDescent="0.25"/>
    <row r="910" s="31" customFormat="1" x14ac:dyDescent="0.25"/>
    <row r="911" s="31" customFormat="1" x14ac:dyDescent="0.25"/>
    <row r="912" s="31" customFormat="1" x14ac:dyDescent="0.25"/>
    <row r="913" s="31" customFormat="1" x14ac:dyDescent="0.25"/>
    <row r="914" s="31" customFormat="1" x14ac:dyDescent="0.25"/>
    <row r="915" s="31" customFormat="1" x14ac:dyDescent="0.25"/>
    <row r="916" s="31" customFormat="1" x14ac:dyDescent="0.25"/>
    <row r="917" s="31" customFormat="1" x14ac:dyDescent="0.25"/>
    <row r="918" s="31" customFormat="1" x14ac:dyDescent="0.25"/>
    <row r="919" s="31" customFormat="1" x14ac:dyDescent="0.25"/>
    <row r="920" s="31" customFormat="1" x14ac:dyDescent="0.25"/>
    <row r="921" s="31" customFormat="1" x14ac:dyDescent="0.25"/>
    <row r="922" s="31" customFormat="1" x14ac:dyDescent="0.25"/>
    <row r="923" s="31" customFormat="1" x14ac:dyDescent="0.25"/>
    <row r="924" s="31" customFormat="1" x14ac:dyDescent="0.25"/>
    <row r="925" s="31" customFormat="1" x14ac:dyDescent="0.25"/>
    <row r="926" s="31" customFormat="1" x14ac:dyDescent="0.25"/>
    <row r="927" s="31" customFormat="1" x14ac:dyDescent="0.25"/>
    <row r="928" s="31" customFormat="1" x14ac:dyDescent="0.25"/>
    <row r="929" s="31" customFormat="1" x14ac:dyDescent="0.25"/>
    <row r="930" s="31" customFormat="1" x14ac:dyDescent="0.25"/>
    <row r="931" s="31" customFormat="1" x14ac:dyDescent="0.25"/>
    <row r="932" s="31" customFormat="1" x14ac:dyDescent="0.25"/>
    <row r="933" s="31" customFormat="1" x14ac:dyDescent="0.25"/>
    <row r="934" s="31" customFormat="1" x14ac:dyDescent="0.25"/>
    <row r="935" s="31" customFormat="1" x14ac:dyDescent="0.25"/>
    <row r="936" s="31" customFormat="1" x14ac:dyDescent="0.25"/>
    <row r="937" s="31" customFormat="1" x14ac:dyDescent="0.25"/>
    <row r="938" s="31" customFormat="1" x14ac:dyDescent="0.25"/>
    <row r="939" s="31" customFormat="1" x14ac:dyDescent="0.25"/>
    <row r="940" s="31" customFormat="1" x14ac:dyDescent="0.25"/>
    <row r="941" s="31" customFormat="1" x14ac:dyDescent="0.25"/>
    <row r="942" s="31" customFormat="1" x14ac:dyDescent="0.25"/>
    <row r="943" s="31" customFormat="1" x14ac:dyDescent="0.25"/>
    <row r="944" s="31" customFormat="1" x14ac:dyDescent="0.25"/>
    <row r="945" s="31" customFormat="1" x14ac:dyDescent="0.25"/>
    <row r="946" s="31" customFormat="1" x14ac:dyDescent="0.25"/>
    <row r="947" s="31" customFormat="1" x14ac:dyDescent="0.25"/>
    <row r="948" s="31" customFormat="1" x14ac:dyDescent="0.25"/>
    <row r="949" s="31" customFormat="1" x14ac:dyDescent="0.25"/>
    <row r="950" s="31" customFormat="1" x14ac:dyDescent="0.25"/>
    <row r="951" s="31" customFormat="1" x14ac:dyDescent="0.25"/>
    <row r="952" s="31" customFormat="1" x14ac:dyDescent="0.25"/>
    <row r="953" s="31" customFormat="1" x14ac:dyDescent="0.25"/>
    <row r="954" s="31" customFormat="1" x14ac:dyDescent="0.25"/>
    <row r="955" s="31" customFormat="1" x14ac:dyDescent="0.25"/>
    <row r="956" s="31" customFormat="1" x14ac:dyDescent="0.25"/>
    <row r="957" s="31" customFormat="1" x14ac:dyDescent="0.25"/>
    <row r="958" s="31" customFormat="1" x14ac:dyDescent="0.25"/>
    <row r="959" s="31" customFormat="1" x14ac:dyDescent="0.25"/>
    <row r="960" s="31" customFormat="1" x14ac:dyDescent="0.25"/>
    <row r="961" s="31" customFormat="1" x14ac:dyDescent="0.25"/>
    <row r="962" s="31" customFormat="1" x14ac:dyDescent="0.25"/>
    <row r="963" s="31" customFormat="1" x14ac:dyDescent="0.25"/>
    <row r="964" s="31" customFormat="1" x14ac:dyDescent="0.25"/>
    <row r="965" s="31" customFormat="1" x14ac:dyDescent="0.25"/>
    <row r="966" s="31" customFormat="1" x14ac:dyDescent="0.25"/>
    <row r="967" s="31" customFormat="1" x14ac:dyDescent="0.25"/>
    <row r="968" s="31" customFormat="1" x14ac:dyDescent="0.25"/>
    <row r="969" s="31" customFormat="1" x14ac:dyDescent="0.25"/>
    <row r="970" s="31" customFormat="1" x14ac:dyDescent="0.25"/>
    <row r="971" s="31" customFormat="1" x14ac:dyDescent="0.25"/>
    <row r="972" s="31" customFormat="1" x14ac:dyDescent="0.25"/>
    <row r="973" s="31" customFormat="1" x14ac:dyDescent="0.25"/>
    <row r="974" s="31" customFormat="1" x14ac:dyDescent="0.25"/>
    <row r="975" s="31" customFormat="1" x14ac:dyDescent="0.25"/>
    <row r="976" s="31" customFormat="1" x14ac:dyDescent="0.25"/>
    <row r="977" s="31" customFormat="1" x14ac:dyDescent="0.25"/>
    <row r="978" s="31" customFormat="1" x14ac:dyDescent="0.25"/>
    <row r="979" s="31" customFormat="1" x14ac:dyDescent="0.25"/>
    <row r="980" s="31" customFormat="1" x14ac:dyDescent="0.25"/>
    <row r="981" s="31" customFormat="1" x14ac:dyDescent="0.25"/>
    <row r="982" s="31" customFormat="1" x14ac:dyDescent="0.25"/>
    <row r="983" s="31" customFormat="1" x14ac:dyDescent="0.25"/>
    <row r="984" s="31" customFormat="1" x14ac:dyDescent="0.25"/>
    <row r="985" s="31" customFormat="1" x14ac:dyDescent="0.25"/>
    <row r="986" s="31" customFormat="1" x14ac:dyDescent="0.25"/>
    <row r="987" s="31" customFormat="1" x14ac:dyDescent="0.25"/>
    <row r="988" s="31" customFormat="1" x14ac:dyDescent="0.25"/>
    <row r="989" s="31" customFormat="1" x14ac:dyDescent="0.25"/>
    <row r="990" s="31" customFormat="1" x14ac:dyDescent="0.25"/>
    <row r="991" s="31" customFormat="1" x14ac:dyDescent="0.25"/>
    <row r="992" s="31" customFormat="1" x14ac:dyDescent="0.25"/>
    <row r="993" s="31" customFormat="1" x14ac:dyDescent="0.25"/>
    <row r="994" s="31" customFormat="1" x14ac:dyDescent="0.25"/>
    <row r="995" s="31" customFormat="1" x14ac:dyDescent="0.25"/>
    <row r="996" s="31" customFormat="1" x14ac:dyDescent="0.25"/>
    <row r="997" s="31" customFormat="1" x14ac:dyDescent="0.25"/>
    <row r="998" s="31" customFormat="1" x14ac:dyDescent="0.25"/>
    <row r="999" s="31" customFormat="1" x14ac:dyDescent="0.25"/>
    <row r="1000" s="31" customFormat="1" x14ac:dyDescent="0.25"/>
    <row r="1001" s="31" customFormat="1" x14ac:dyDescent="0.25"/>
    <row r="1002" s="31" customFormat="1" x14ac:dyDescent="0.25"/>
    <row r="1003" s="31" customFormat="1" x14ac:dyDescent="0.25"/>
    <row r="1004" s="31" customFormat="1" x14ac:dyDescent="0.25"/>
    <row r="1005" s="31" customFormat="1" x14ac:dyDescent="0.25"/>
    <row r="1006" s="31" customFormat="1" x14ac:dyDescent="0.25"/>
    <row r="1007" s="31" customFormat="1" x14ac:dyDescent="0.25"/>
    <row r="1008" s="31" customFormat="1" x14ac:dyDescent="0.25"/>
    <row r="1009" s="31" customFormat="1" x14ac:dyDescent="0.25"/>
    <row r="1010" s="31" customFormat="1" x14ac:dyDescent="0.25"/>
    <row r="1011" s="31" customFormat="1" x14ac:dyDescent="0.25"/>
    <row r="1012" s="31" customFormat="1" x14ac:dyDescent="0.25"/>
    <row r="1013" s="31" customFormat="1" x14ac:dyDescent="0.25"/>
    <row r="1014" s="31" customFormat="1" x14ac:dyDescent="0.25"/>
    <row r="1015" s="31" customFormat="1" x14ac:dyDescent="0.25"/>
    <row r="1016" s="31" customFormat="1" x14ac:dyDescent="0.25"/>
    <row r="1017" s="31" customFormat="1" x14ac:dyDescent="0.25"/>
    <row r="1018" s="31" customFormat="1" x14ac:dyDescent="0.25"/>
    <row r="1019" s="31" customFormat="1" x14ac:dyDescent="0.25"/>
    <row r="1020" s="31" customFormat="1" x14ac:dyDescent="0.25"/>
    <row r="1021" s="31" customFormat="1" x14ac:dyDescent="0.25"/>
    <row r="1022" s="31" customFormat="1" x14ac:dyDescent="0.25"/>
    <row r="1023" s="31" customFormat="1" x14ac:dyDescent="0.25"/>
    <row r="1024" s="31" customFormat="1" x14ac:dyDescent="0.25"/>
    <row r="1025" s="31" customFormat="1" x14ac:dyDescent="0.25"/>
    <row r="1026" s="31" customFormat="1" x14ac:dyDescent="0.25"/>
    <row r="1027" s="31" customFormat="1" x14ac:dyDescent="0.25"/>
    <row r="1028" s="31" customFormat="1" x14ac:dyDescent="0.25"/>
    <row r="1029" s="31" customFormat="1" x14ac:dyDescent="0.25"/>
    <row r="1030" s="31" customFormat="1" x14ac:dyDescent="0.25"/>
    <row r="1031" s="31" customFormat="1" x14ac:dyDescent="0.25"/>
    <row r="1032" s="31" customFormat="1" x14ac:dyDescent="0.25"/>
    <row r="1033" s="31" customFormat="1" x14ac:dyDescent="0.25"/>
    <row r="1034" s="31" customFormat="1" x14ac:dyDescent="0.25"/>
    <row r="1035" s="31" customFormat="1" x14ac:dyDescent="0.25"/>
    <row r="1036" s="31" customFormat="1" x14ac:dyDescent="0.25"/>
    <row r="1037" s="31" customFormat="1" x14ac:dyDescent="0.25"/>
    <row r="1038" s="31" customFormat="1" x14ac:dyDescent="0.25"/>
    <row r="1039" s="31" customFormat="1" x14ac:dyDescent="0.25"/>
    <row r="1040" s="31" customFormat="1" x14ac:dyDescent="0.25"/>
    <row r="1041" s="31" customFormat="1" x14ac:dyDescent="0.25"/>
    <row r="1042" s="31" customFormat="1" x14ac:dyDescent="0.25"/>
    <row r="1043" s="31" customFormat="1" x14ac:dyDescent="0.25"/>
    <row r="1044" s="31" customFormat="1" x14ac:dyDescent="0.25"/>
    <row r="1045" s="31" customFormat="1" x14ac:dyDescent="0.25"/>
    <row r="1046" s="31" customFormat="1" x14ac:dyDescent="0.25"/>
    <row r="1047" s="31" customFormat="1" x14ac:dyDescent="0.25"/>
    <row r="1048" s="31" customFormat="1" x14ac:dyDescent="0.25"/>
    <row r="1049" s="31" customFormat="1" x14ac:dyDescent="0.25"/>
    <row r="1050" s="31" customFormat="1" x14ac:dyDescent="0.25"/>
    <row r="1051" s="31" customFormat="1" x14ac:dyDescent="0.25"/>
    <row r="1052" s="31" customFormat="1" x14ac:dyDescent="0.25"/>
    <row r="1053" s="31" customFormat="1" x14ac:dyDescent="0.25"/>
    <row r="1054" s="31" customFormat="1" x14ac:dyDescent="0.25"/>
    <row r="1055" s="31" customFormat="1" x14ac:dyDescent="0.25"/>
    <row r="1056" s="31" customFormat="1" x14ac:dyDescent="0.25"/>
    <row r="1057" s="31" customFormat="1" x14ac:dyDescent="0.25"/>
    <row r="1058" s="31" customFormat="1" x14ac:dyDescent="0.25"/>
    <row r="1059" s="31" customFormat="1" x14ac:dyDescent="0.25"/>
    <row r="1060" s="31" customFormat="1" x14ac:dyDescent="0.25"/>
    <row r="1061" s="31" customFormat="1" x14ac:dyDescent="0.25"/>
    <row r="1062" s="31" customFormat="1" x14ac:dyDescent="0.25"/>
    <row r="1063" s="31" customFormat="1" x14ac:dyDescent="0.25"/>
    <row r="1064" s="31" customFormat="1" x14ac:dyDescent="0.25"/>
    <row r="1065" s="31" customFormat="1" x14ac:dyDescent="0.25"/>
    <row r="1066" s="31" customFormat="1" x14ac:dyDescent="0.25"/>
    <row r="1067" s="31" customFormat="1" x14ac:dyDescent="0.25"/>
    <row r="1068" s="31" customFormat="1" x14ac:dyDescent="0.25"/>
    <row r="1069" s="31" customFormat="1" x14ac:dyDescent="0.25"/>
    <row r="1070" s="31" customFormat="1" x14ac:dyDescent="0.25"/>
    <row r="1071" s="31" customFormat="1" x14ac:dyDescent="0.25"/>
    <row r="1072" s="31" customFormat="1" x14ac:dyDescent="0.25"/>
    <row r="1073" s="31" customFormat="1" x14ac:dyDescent="0.25"/>
    <row r="1074" s="31" customFormat="1" x14ac:dyDescent="0.25"/>
    <row r="1075" s="31" customFormat="1" x14ac:dyDescent="0.25"/>
    <row r="1076" s="31" customFormat="1" x14ac:dyDescent="0.25"/>
    <row r="1077" s="31" customFormat="1" x14ac:dyDescent="0.25"/>
    <row r="1078" s="31" customFormat="1" x14ac:dyDescent="0.25"/>
    <row r="1079" s="31" customFormat="1" x14ac:dyDescent="0.25"/>
    <row r="1080" s="31" customFormat="1" x14ac:dyDescent="0.25"/>
    <row r="1081" s="31" customFormat="1" x14ac:dyDescent="0.25"/>
    <row r="1082" s="31" customFormat="1" x14ac:dyDescent="0.25"/>
    <row r="1083" s="31" customFormat="1" x14ac:dyDescent="0.25"/>
    <row r="1084" s="31" customFormat="1" x14ac:dyDescent="0.25"/>
    <row r="1085" s="31" customFormat="1" x14ac:dyDescent="0.25"/>
    <row r="1086" s="31" customFormat="1" x14ac:dyDescent="0.25"/>
    <row r="1087" s="31" customFormat="1" x14ac:dyDescent="0.25"/>
    <row r="1088" s="31" customFormat="1" x14ac:dyDescent="0.25"/>
    <row r="1089" s="31" customFormat="1" x14ac:dyDescent="0.25"/>
    <row r="1090" s="31" customFormat="1" x14ac:dyDescent="0.25"/>
    <row r="1091" s="31" customFormat="1" x14ac:dyDescent="0.25"/>
    <row r="1092" s="31" customFormat="1" x14ac:dyDescent="0.25"/>
    <row r="1093" s="31" customFormat="1" x14ac:dyDescent="0.25"/>
    <row r="1094" s="31" customFormat="1" x14ac:dyDescent="0.25"/>
    <row r="1095" s="31" customFormat="1" x14ac:dyDescent="0.25"/>
    <row r="1096" s="31" customFormat="1" x14ac:dyDescent="0.25"/>
    <row r="1097" s="31" customFormat="1" x14ac:dyDescent="0.25"/>
    <row r="1098" s="31" customFormat="1" x14ac:dyDescent="0.25"/>
    <row r="1099" s="31" customFormat="1" x14ac:dyDescent="0.25"/>
    <row r="1100" s="31" customFormat="1" x14ac:dyDescent="0.25"/>
    <row r="1101" s="31" customFormat="1" x14ac:dyDescent="0.25"/>
    <row r="1102" s="31" customFormat="1" x14ac:dyDescent="0.25"/>
    <row r="1103" s="31" customFormat="1" x14ac:dyDescent="0.25"/>
    <row r="1104" s="31" customFormat="1" x14ac:dyDescent="0.25"/>
    <row r="1105" s="31" customFormat="1" x14ac:dyDescent="0.25"/>
    <row r="1106" s="31" customFormat="1" x14ac:dyDescent="0.25"/>
    <row r="1107" s="31" customFormat="1" x14ac:dyDescent="0.25"/>
    <row r="1108" s="31" customFormat="1" x14ac:dyDescent="0.25"/>
    <row r="1109" s="31" customFormat="1" x14ac:dyDescent="0.25"/>
    <row r="1110" s="31" customFormat="1" x14ac:dyDescent="0.25"/>
    <row r="1111" s="31" customFormat="1" x14ac:dyDescent="0.25"/>
    <row r="1112" s="31" customFormat="1" x14ac:dyDescent="0.25"/>
    <row r="1113" s="31" customFormat="1" x14ac:dyDescent="0.25"/>
    <row r="1114" s="31" customFormat="1" x14ac:dyDescent="0.25"/>
    <row r="1115" s="31" customFormat="1" x14ac:dyDescent="0.25"/>
    <row r="1116" s="31" customFormat="1" x14ac:dyDescent="0.25"/>
    <row r="1117" s="31" customFormat="1" x14ac:dyDescent="0.25"/>
    <row r="1118" s="31" customFormat="1" x14ac:dyDescent="0.25"/>
    <row r="1119" s="31" customFormat="1" x14ac:dyDescent="0.25"/>
    <row r="1120" s="31" customFormat="1" x14ac:dyDescent="0.25"/>
    <row r="1121" s="31" customFormat="1" x14ac:dyDescent="0.25"/>
    <row r="1122" s="31" customFormat="1" x14ac:dyDescent="0.25"/>
    <row r="1123" s="31" customFormat="1" x14ac:dyDescent="0.25"/>
    <row r="1124" s="31" customFormat="1" x14ac:dyDescent="0.25"/>
    <row r="1125" s="31" customFormat="1" x14ac:dyDescent="0.25"/>
    <row r="1126" s="31" customFormat="1" x14ac:dyDescent="0.25"/>
    <row r="1127" s="31" customFormat="1" x14ac:dyDescent="0.25"/>
    <row r="1128" s="31" customFormat="1" x14ac:dyDescent="0.25"/>
    <row r="1129" s="31" customFormat="1" x14ac:dyDescent="0.25"/>
    <row r="1130" s="31" customFormat="1" x14ac:dyDescent="0.25"/>
    <row r="1131" s="31" customFormat="1" x14ac:dyDescent="0.25"/>
    <row r="1132" s="31" customFormat="1" x14ac:dyDescent="0.25"/>
    <row r="1133" s="31" customFormat="1" x14ac:dyDescent="0.25"/>
    <row r="1134" s="31" customFormat="1" x14ac:dyDescent="0.25"/>
    <row r="1135" s="31" customFormat="1" x14ac:dyDescent="0.25"/>
    <row r="1136" s="31" customFormat="1" x14ac:dyDescent="0.25"/>
    <row r="1137" s="31" customFormat="1" x14ac:dyDescent="0.25"/>
    <row r="1138" s="31" customFormat="1" x14ac:dyDescent="0.25"/>
    <row r="1139" s="31" customFormat="1" x14ac:dyDescent="0.25"/>
    <row r="1140" s="31" customFormat="1" x14ac:dyDescent="0.25"/>
    <row r="1141" s="31" customFormat="1" x14ac:dyDescent="0.25"/>
    <row r="1142" s="31" customFormat="1" x14ac:dyDescent="0.25"/>
    <row r="1143" s="31" customFormat="1" x14ac:dyDescent="0.25"/>
    <row r="1144" s="31" customFormat="1" x14ac:dyDescent="0.25"/>
    <row r="1145" s="31" customFormat="1" x14ac:dyDescent="0.25"/>
    <row r="1146" s="31" customFormat="1" x14ac:dyDescent="0.25"/>
    <row r="1147" s="31" customFormat="1" x14ac:dyDescent="0.25"/>
    <row r="1148" s="31" customFormat="1" x14ac:dyDescent="0.25"/>
    <row r="1149" s="31" customFormat="1" x14ac:dyDescent="0.25"/>
    <row r="1150" s="31" customFormat="1" x14ac:dyDescent="0.25"/>
    <row r="1151" s="31" customFormat="1" x14ac:dyDescent="0.25"/>
    <row r="1152" s="31" customFormat="1" x14ac:dyDescent="0.25"/>
    <row r="1153" s="31" customFormat="1" x14ac:dyDescent="0.25"/>
    <row r="1154" s="31" customFormat="1" x14ac:dyDescent="0.25"/>
    <row r="1155" s="31" customFormat="1" x14ac:dyDescent="0.25"/>
    <row r="1156" s="31" customFormat="1" x14ac:dyDescent="0.25"/>
    <row r="1157" s="31" customFormat="1" x14ac:dyDescent="0.25"/>
    <row r="1158" s="31" customFormat="1" x14ac:dyDescent="0.25"/>
    <row r="1159" s="31" customFormat="1" x14ac:dyDescent="0.25"/>
    <row r="1160" s="31" customFormat="1" x14ac:dyDescent="0.25"/>
    <row r="1161" s="31" customFormat="1" x14ac:dyDescent="0.25"/>
    <row r="1162" s="31" customFormat="1" x14ac:dyDescent="0.25"/>
    <row r="1163" s="31" customFormat="1" x14ac:dyDescent="0.25"/>
    <row r="1164" s="31" customFormat="1" x14ac:dyDescent="0.25"/>
    <row r="1165" s="31" customFormat="1" x14ac:dyDescent="0.25"/>
    <row r="1166" s="31" customFormat="1" x14ac:dyDescent="0.25"/>
    <row r="1167" s="31" customFormat="1" x14ac:dyDescent="0.25"/>
    <row r="1168" s="31" customFormat="1" x14ac:dyDescent="0.25"/>
    <row r="1169" s="31" customFormat="1" x14ac:dyDescent="0.25"/>
    <row r="1170" s="31" customFormat="1" x14ac:dyDescent="0.25"/>
    <row r="1171" s="31" customFormat="1" x14ac:dyDescent="0.25"/>
    <row r="1172" s="31" customFormat="1" x14ac:dyDescent="0.25"/>
    <row r="1173" s="31" customFormat="1" x14ac:dyDescent="0.25"/>
    <row r="1174" s="31" customFormat="1" x14ac:dyDescent="0.25"/>
    <row r="1175" s="31" customFormat="1" x14ac:dyDescent="0.25"/>
    <row r="1176" s="31" customFormat="1" x14ac:dyDescent="0.25"/>
    <row r="1177" s="31" customFormat="1" x14ac:dyDescent="0.25"/>
    <row r="1178" s="31" customFormat="1" x14ac:dyDescent="0.25"/>
    <row r="1179" s="31" customFormat="1" x14ac:dyDescent="0.25"/>
    <row r="1180" s="31" customFormat="1" x14ac:dyDescent="0.25"/>
    <row r="1181" s="31" customFormat="1" x14ac:dyDescent="0.25"/>
    <row r="1182" s="31" customFormat="1" x14ac:dyDescent="0.25"/>
    <row r="1183" s="31" customFormat="1" x14ac:dyDescent="0.25"/>
    <row r="1184" s="31" customFormat="1" x14ac:dyDescent="0.25"/>
    <row r="1185" s="31" customFormat="1" x14ac:dyDescent="0.25"/>
    <row r="1186" s="31" customFormat="1" x14ac:dyDescent="0.25"/>
    <row r="1187" s="31" customFormat="1" x14ac:dyDescent="0.25"/>
    <row r="1188" s="31" customFormat="1" x14ac:dyDescent="0.25"/>
    <row r="1189" s="31" customFormat="1" x14ac:dyDescent="0.25"/>
    <row r="1190" s="31" customFormat="1" x14ac:dyDescent="0.25"/>
    <row r="1191" s="31" customFormat="1" x14ac:dyDescent="0.25"/>
    <row r="1192" s="31" customFormat="1" x14ac:dyDescent="0.25"/>
    <row r="1193" s="31" customFormat="1" x14ac:dyDescent="0.25"/>
    <row r="1194" s="31" customFormat="1" x14ac:dyDescent="0.25"/>
    <row r="1195" s="31" customFormat="1" x14ac:dyDescent="0.25"/>
    <row r="1196" s="31" customFormat="1" x14ac:dyDescent="0.25"/>
    <row r="1197" s="31" customFormat="1" x14ac:dyDescent="0.25"/>
    <row r="1198" s="31" customFormat="1" x14ac:dyDescent="0.25"/>
    <row r="1199" s="31" customFormat="1" x14ac:dyDescent="0.25"/>
    <row r="1200" s="31" customFormat="1" x14ac:dyDescent="0.25"/>
    <row r="1201" s="31" customFormat="1" x14ac:dyDescent="0.25"/>
    <row r="1202" s="31" customFormat="1" x14ac:dyDescent="0.25"/>
    <row r="1203" s="31" customFormat="1" x14ac:dyDescent="0.25"/>
    <row r="1204" s="31" customFormat="1" x14ac:dyDescent="0.25"/>
    <row r="1205" s="31" customFormat="1" x14ac:dyDescent="0.25"/>
    <row r="1206" s="31" customFormat="1" x14ac:dyDescent="0.25"/>
    <row r="1207" s="31" customFormat="1" x14ac:dyDescent="0.25"/>
    <row r="1208" s="31" customFormat="1" x14ac:dyDescent="0.25"/>
    <row r="1209" s="31" customFormat="1" x14ac:dyDescent="0.25"/>
    <row r="1210" s="31" customFormat="1" x14ac:dyDescent="0.25"/>
    <row r="1211" s="31" customFormat="1" x14ac:dyDescent="0.25"/>
    <row r="1212" s="31" customFormat="1" x14ac:dyDescent="0.25"/>
    <row r="1213" s="31" customFormat="1" x14ac:dyDescent="0.25"/>
    <row r="1214" s="31" customFormat="1" x14ac:dyDescent="0.25"/>
    <row r="1215" s="31" customFormat="1" x14ac:dyDescent="0.25"/>
    <row r="1216" s="31" customFormat="1" x14ac:dyDescent="0.25"/>
    <row r="1217" s="31" customFormat="1" x14ac:dyDescent="0.25"/>
    <row r="1218" s="31" customFormat="1" x14ac:dyDescent="0.25"/>
    <row r="1219" s="31" customFormat="1" x14ac:dyDescent="0.25"/>
    <row r="1220" s="31" customFormat="1" x14ac:dyDescent="0.25"/>
    <row r="1221" s="31" customFormat="1" x14ac:dyDescent="0.25"/>
    <row r="1222" s="31" customFormat="1" x14ac:dyDescent="0.25"/>
    <row r="1223" s="31" customFormat="1" x14ac:dyDescent="0.25"/>
    <row r="1224" s="31" customFormat="1" x14ac:dyDescent="0.25"/>
    <row r="1225" s="31" customFormat="1" x14ac:dyDescent="0.25"/>
    <row r="1226" s="31" customFormat="1" x14ac:dyDescent="0.25"/>
    <row r="1227" s="31" customFormat="1" x14ac:dyDescent="0.25"/>
    <row r="1228" s="31" customFormat="1" x14ac:dyDescent="0.25"/>
    <row r="1229" s="31" customFormat="1" x14ac:dyDescent="0.25"/>
    <row r="1230" s="31" customFormat="1" x14ac:dyDescent="0.25"/>
    <row r="1231" s="31" customFormat="1" x14ac:dyDescent="0.25"/>
    <row r="1232" s="31" customFormat="1" x14ac:dyDescent="0.25"/>
    <row r="1233" s="31" customFormat="1" x14ac:dyDescent="0.25"/>
    <row r="1234" s="31" customFormat="1" x14ac:dyDescent="0.25"/>
    <row r="1235" s="31" customFormat="1" x14ac:dyDescent="0.25"/>
    <row r="1236" s="31" customFormat="1" x14ac:dyDescent="0.25"/>
    <row r="1237" s="31" customFormat="1" x14ac:dyDescent="0.25"/>
    <row r="1238" s="31" customFormat="1" x14ac:dyDescent="0.25"/>
    <row r="1239" s="31" customFormat="1" x14ac:dyDescent="0.25"/>
    <row r="1240" s="31" customFormat="1" x14ac:dyDescent="0.25"/>
    <row r="1241" s="31" customFormat="1" x14ac:dyDescent="0.25"/>
    <row r="1242" s="31" customFormat="1" x14ac:dyDescent="0.25"/>
    <row r="1243" s="31" customFormat="1" x14ac:dyDescent="0.25"/>
    <row r="1244" s="31" customFormat="1" x14ac:dyDescent="0.25"/>
    <row r="1245" s="31" customFormat="1" x14ac:dyDescent="0.25"/>
    <row r="1246" s="31" customFormat="1" x14ac:dyDescent="0.25"/>
    <row r="1247" s="31" customFormat="1" x14ac:dyDescent="0.25"/>
    <row r="1248" s="31" customFormat="1" x14ac:dyDescent="0.25"/>
    <row r="1249" s="31" customFormat="1" x14ac:dyDescent="0.25"/>
    <row r="1250" s="31" customFormat="1" x14ac:dyDescent="0.25"/>
    <row r="1251" s="31" customFormat="1" x14ac:dyDescent="0.25"/>
    <row r="1252" s="31" customFormat="1" x14ac:dyDescent="0.25"/>
    <row r="1253" s="31" customFormat="1" x14ac:dyDescent="0.25"/>
    <row r="1254" s="31" customFormat="1" x14ac:dyDescent="0.25"/>
    <row r="1255" s="31" customFormat="1" x14ac:dyDescent="0.25"/>
    <row r="1256" s="31" customFormat="1" x14ac:dyDescent="0.25"/>
    <row r="1257" s="31" customFormat="1" x14ac:dyDescent="0.25"/>
    <row r="1258" s="31" customFormat="1" x14ac:dyDescent="0.25"/>
    <row r="1259" s="31" customFormat="1" x14ac:dyDescent="0.25"/>
    <row r="1260" s="31" customFormat="1" x14ac:dyDescent="0.25"/>
    <row r="1261" s="31" customFormat="1" x14ac:dyDescent="0.25"/>
    <row r="1262" s="31" customFormat="1" x14ac:dyDescent="0.25"/>
    <row r="1263" s="31" customFormat="1" x14ac:dyDescent="0.25"/>
    <row r="1264" s="31" customFormat="1" x14ac:dyDescent="0.25"/>
    <row r="1265" s="31" customFormat="1" x14ac:dyDescent="0.25"/>
    <row r="1266" s="31" customFormat="1" x14ac:dyDescent="0.25"/>
    <row r="1267" s="31" customFormat="1" x14ac:dyDescent="0.25"/>
    <row r="1268" s="31" customFormat="1" x14ac:dyDescent="0.25"/>
    <row r="1269" s="31" customFormat="1" x14ac:dyDescent="0.25"/>
    <row r="1270" s="31" customFormat="1" x14ac:dyDescent="0.25"/>
    <row r="1271" s="31" customFormat="1" x14ac:dyDescent="0.25"/>
    <row r="1272" s="31" customFormat="1" x14ac:dyDescent="0.25"/>
    <row r="1273" s="31" customFormat="1" x14ac:dyDescent="0.25"/>
    <row r="1274" s="31" customFormat="1" x14ac:dyDescent="0.25"/>
    <row r="1275" s="31" customFormat="1" x14ac:dyDescent="0.25"/>
    <row r="1276" s="31" customFormat="1" x14ac:dyDescent="0.25"/>
    <row r="1277" s="31" customFormat="1" x14ac:dyDescent="0.25"/>
    <row r="1278" s="31" customFormat="1" x14ac:dyDescent="0.25"/>
    <row r="1279" s="31" customFormat="1" x14ac:dyDescent="0.25"/>
    <row r="1280" s="31" customFormat="1" x14ac:dyDescent="0.25"/>
    <row r="1281" s="31" customFormat="1" x14ac:dyDescent="0.25"/>
    <row r="1282" s="31" customFormat="1" x14ac:dyDescent="0.25"/>
    <row r="1283" s="31" customFormat="1" x14ac:dyDescent="0.25"/>
    <row r="1284" s="31" customFormat="1" x14ac:dyDescent="0.25"/>
    <row r="1285" s="31" customFormat="1" x14ac:dyDescent="0.25"/>
    <row r="1286" s="31" customFormat="1" x14ac:dyDescent="0.25"/>
    <row r="1287" s="31" customFormat="1" x14ac:dyDescent="0.25"/>
    <row r="1288" s="31" customFormat="1" x14ac:dyDescent="0.25"/>
    <row r="1289" s="31" customFormat="1" x14ac:dyDescent="0.25"/>
    <row r="1290" s="31" customFormat="1" x14ac:dyDescent="0.25"/>
    <row r="1291" s="31" customFormat="1" x14ac:dyDescent="0.25"/>
    <row r="1292" s="31" customFormat="1" x14ac:dyDescent="0.25"/>
    <row r="1293" s="31" customFormat="1" x14ac:dyDescent="0.25"/>
    <row r="1294" s="31" customFormat="1" x14ac:dyDescent="0.25"/>
    <row r="1295" s="31" customFormat="1" x14ac:dyDescent="0.25"/>
    <row r="1296" s="31" customFormat="1" x14ac:dyDescent="0.25"/>
    <row r="1297" s="31" customFormat="1" x14ac:dyDescent="0.25"/>
    <row r="1298" s="31" customFormat="1" x14ac:dyDescent="0.25"/>
    <row r="1299" s="31" customFormat="1" x14ac:dyDescent="0.25"/>
    <row r="1300" s="31" customFormat="1" x14ac:dyDescent="0.25"/>
    <row r="1301" s="31" customFormat="1" x14ac:dyDescent="0.25"/>
    <row r="1302" s="31" customFormat="1" x14ac:dyDescent="0.25"/>
    <row r="1303" s="31" customFormat="1" x14ac:dyDescent="0.25"/>
    <row r="1304" s="31" customFormat="1" x14ac:dyDescent="0.25"/>
    <row r="1305" s="31" customFormat="1" x14ac:dyDescent="0.25"/>
    <row r="1306" s="31" customFormat="1" x14ac:dyDescent="0.25"/>
    <row r="1307" s="31" customFormat="1" x14ac:dyDescent="0.25"/>
    <row r="1308" s="31" customFormat="1" x14ac:dyDescent="0.25"/>
    <row r="1309" s="31" customFormat="1" x14ac:dyDescent="0.25"/>
    <row r="1310" s="31" customFormat="1" x14ac:dyDescent="0.25"/>
    <row r="1311" s="31" customFormat="1" x14ac:dyDescent="0.25"/>
    <row r="1312" s="31" customFormat="1" x14ac:dyDescent="0.25"/>
    <row r="1313" s="31" customFormat="1" x14ac:dyDescent="0.25"/>
    <row r="1314" s="31" customFormat="1" x14ac:dyDescent="0.25"/>
    <row r="1315" s="31" customFormat="1" x14ac:dyDescent="0.25"/>
    <row r="1316" s="31" customFormat="1" x14ac:dyDescent="0.25"/>
    <row r="1317" s="31" customFormat="1" x14ac:dyDescent="0.25"/>
    <row r="1318" s="31" customFormat="1" x14ac:dyDescent="0.25"/>
    <row r="1319" s="31" customFormat="1" x14ac:dyDescent="0.25"/>
    <row r="1320" s="31" customFormat="1" x14ac:dyDescent="0.25"/>
    <row r="1321" s="31" customFormat="1" x14ac:dyDescent="0.25"/>
    <row r="1322" s="31" customFormat="1" x14ac:dyDescent="0.25"/>
    <row r="1323" s="31" customFormat="1" x14ac:dyDescent="0.25"/>
    <row r="1324" s="31" customFormat="1" x14ac:dyDescent="0.25"/>
    <row r="1325" s="31" customFormat="1" x14ac:dyDescent="0.25"/>
    <row r="1326" s="31" customFormat="1" x14ac:dyDescent="0.25"/>
    <row r="1327" s="31" customFormat="1" x14ac:dyDescent="0.25"/>
    <row r="1328" s="31" customFormat="1" x14ac:dyDescent="0.25"/>
    <row r="1329" s="31" customFormat="1" x14ac:dyDescent="0.25"/>
    <row r="1330" s="31" customFormat="1" x14ac:dyDescent="0.25"/>
    <row r="1331" s="31" customFormat="1" x14ac:dyDescent="0.25"/>
    <row r="1332" s="31" customFormat="1" x14ac:dyDescent="0.25"/>
    <row r="1333" s="31" customFormat="1" x14ac:dyDescent="0.25"/>
    <row r="1334" s="31" customFormat="1" x14ac:dyDescent="0.25"/>
    <row r="1335" s="31" customFormat="1" x14ac:dyDescent="0.25"/>
    <row r="1336" s="31" customFormat="1" x14ac:dyDescent="0.25"/>
    <row r="1337" s="31" customFormat="1" x14ac:dyDescent="0.25"/>
    <row r="1338" s="31" customFormat="1" x14ac:dyDescent="0.25"/>
    <row r="1339" s="31" customFormat="1" x14ac:dyDescent="0.25"/>
    <row r="1340" s="31" customFormat="1" x14ac:dyDescent="0.25"/>
    <row r="1341" s="31" customFormat="1" x14ac:dyDescent="0.25"/>
    <row r="1342" s="31" customFormat="1" x14ac:dyDescent="0.25"/>
    <row r="1343" s="31" customFormat="1" x14ac:dyDescent="0.25"/>
    <row r="1344" s="31" customFormat="1" x14ac:dyDescent="0.25"/>
    <row r="1345" s="31" customFormat="1" x14ac:dyDescent="0.25"/>
    <row r="1346" s="31" customFormat="1" x14ac:dyDescent="0.25"/>
    <row r="1347" s="31" customFormat="1" x14ac:dyDescent="0.25"/>
    <row r="1348" s="31" customFormat="1" x14ac:dyDescent="0.25"/>
    <row r="1349" s="31" customFormat="1" x14ac:dyDescent="0.25"/>
    <row r="1350" s="31" customFormat="1" x14ac:dyDescent="0.25"/>
    <row r="1351" s="31" customFormat="1" x14ac:dyDescent="0.25"/>
    <row r="1352" s="31" customFormat="1" x14ac:dyDescent="0.25"/>
    <row r="1353" s="31" customFormat="1" x14ac:dyDescent="0.25"/>
    <row r="1354" s="31" customFormat="1" x14ac:dyDescent="0.25"/>
    <row r="1355" s="31" customFormat="1" x14ac:dyDescent="0.25"/>
    <row r="1356" s="31" customFormat="1" x14ac:dyDescent="0.25"/>
    <row r="1357" s="31" customFormat="1" x14ac:dyDescent="0.25"/>
    <row r="1358" s="31" customFormat="1" x14ac:dyDescent="0.25"/>
    <row r="1359" s="31" customFormat="1" x14ac:dyDescent="0.25"/>
    <row r="1360" s="31" customFormat="1" x14ac:dyDescent="0.25"/>
    <row r="1361" s="31" customFormat="1" x14ac:dyDescent="0.25"/>
    <row r="1362" s="31" customFormat="1" x14ac:dyDescent="0.25"/>
    <row r="1363" s="31" customFormat="1" x14ac:dyDescent="0.25"/>
    <row r="1364" s="31" customFormat="1" x14ac:dyDescent="0.25"/>
    <row r="1365" s="31" customFormat="1" x14ac:dyDescent="0.25"/>
    <row r="1366" s="31" customFormat="1" x14ac:dyDescent="0.25"/>
    <row r="1367" s="31" customFormat="1" x14ac:dyDescent="0.25"/>
    <row r="1368" s="31" customFormat="1" x14ac:dyDescent="0.25"/>
    <row r="1369" s="31" customFormat="1" x14ac:dyDescent="0.25"/>
    <row r="1370" s="31" customFormat="1" x14ac:dyDescent="0.25"/>
    <row r="1371" s="31" customFormat="1" x14ac:dyDescent="0.25"/>
    <row r="1372" s="31" customFormat="1" x14ac:dyDescent="0.25"/>
    <row r="1373" s="31" customFormat="1" x14ac:dyDescent="0.25"/>
    <row r="1374" s="31" customFormat="1" x14ac:dyDescent="0.25"/>
    <row r="1375" s="31" customFormat="1" x14ac:dyDescent="0.25"/>
    <row r="1376" s="31" customFormat="1" x14ac:dyDescent="0.25"/>
    <row r="1377" s="31" customFormat="1" x14ac:dyDescent="0.25"/>
    <row r="1378" s="31" customFormat="1" x14ac:dyDescent="0.25"/>
    <row r="1379" s="31" customFormat="1" x14ac:dyDescent="0.25"/>
    <row r="1380" s="31" customFormat="1" x14ac:dyDescent="0.25"/>
    <row r="1381" s="31" customFormat="1" x14ac:dyDescent="0.25"/>
    <row r="1382" s="31" customFormat="1" x14ac:dyDescent="0.25"/>
    <row r="1383" s="31" customFormat="1" x14ac:dyDescent="0.25"/>
    <row r="1384" s="31" customFormat="1" x14ac:dyDescent="0.25"/>
    <row r="1385" s="31" customFormat="1" x14ac:dyDescent="0.25"/>
    <row r="1386" s="31" customFormat="1" x14ac:dyDescent="0.25"/>
    <row r="1387" s="31" customFormat="1" x14ac:dyDescent="0.25"/>
    <row r="1388" s="31" customFormat="1" x14ac:dyDescent="0.25"/>
    <row r="1389" s="31" customFormat="1" x14ac:dyDescent="0.25"/>
    <row r="1390" s="31" customFormat="1" x14ac:dyDescent="0.25"/>
    <row r="1391" s="31" customFormat="1" x14ac:dyDescent="0.25"/>
    <row r="1392" s="31" customFormat="1" x14ac:dyDescent="0.25"/>
    <row r="1393" s="31" customFormat="1" x14ac:dyDescent="0.25"/>
    <row r="1394" s="31" customFormat="1" x14ac:dyDescent="0.25"/>
    <row r="1395" s="31" customFormat="1" x14ac:dyDescent="0.25"/>
    <row r="1396" s="31" customFormat="1" x14ac:dyDescent="0.25"/>
    <row r="1397" s="31" customFormat="1" x14ac:dyDescent="0.25"/>
    <row r="1398" s="31" customFormat="1" x14ac:dyDescent="0.25"/>
    <row r="1399" s="31" customFormat="1" x14ac:dyDescent="0.25"/>
    <row r="1400" s="31" customFormat="1" x14ac:dyDescent="0.25"/>
    <row r="1401" s="31" customFormat="1" x14ac:dyDescent="0.25"/>
    <row r="1402" s="31" customFormat="1" x14ac:dyDescent="0.25"/>
    <row r="1403" s="31" customFormat="1" x14ac:dyDescent="0.25"/>
    <row r="1404" s="31" customFormat="1" x14ac:dyDescent="0.25"/>
    <row r="1405" s="31" customFormat="1" x14ac:dyDescent="0.25"/>
    <row r="1406" s="31" customFormat="1" x14ac:dyDescent="0.25"/>
    <row r="1407" s="31" customFormat="1" x14ac:dyDescent="0.25"/>
    <row r="1408" s="31" customFormat="1" x14ac:dyDescent="0.25"/>
    <row r="1409" s="31" customFormat="1" x14ac:dyDescent="0.25"/>
    <row r="1410" s="31" customFormat="1" x14ac:dyDescent="0.25"/>
    <row r="1411" s="31" customFormat="1" x14ac:dyDescent="0.25"/>
    <row r="1412" s="31" customFormat="1" x14ac:dyDescent="0.25"/>
    <row r="1413" s="31" customFormat="1" x14ac:dyDescent="0.25"/>
    <row r="1414" s="31" customFormat="1" x14ac:dyDescent="0.25"/>
    <row r="1415" s="31" customFormat="1" x14ac:dyDescent="0.25"/>
    <row r="1416" s="31" customFormat="1" x14ac:dyDescent="0.25"/>
    <row r="1417" s="31" customFormat="1" x14ac:dyDescent="0.25"/>
    <row r="1418" s="31" customFormat="1" x14ac:dyDescent="0.25"/>
    <row r="1419" s="31" customFormat="1" x14ac:dyDescent="0.25"/>
    <row r="1420" s="31" customFormat="1" x14ac:dyDescent="0.25"/>
    <row r="1421" s="31" customFormat="1" x14ac:dyDescent="0.25"/>
    <row r="1422" s="31" customFormat="1" x14ac:dyDescent="0.25"/>
    <row r="1423" s="31" customFormat="1" x14ac:dyDescent="0.25"/>
    <row r="1424" s="31" customFormat="1" x14ac:dyDescent="0.25"/>
    <row r="1425" s="31" customFormat="1" x14ac:dyDescent="0.25"/>
    <row r="1426" s="31" customFormat="1" x14ac:dyDescent="0.25"/>
    <row r="1427" s="31" customFormat="1" x14ac:dyDescent="0.25"/>
    <row r="1428" s="31" customFormat="1" x14ac:dyDescent="0.25"/>
    <row r="1429" s="31" customFormat="1" x14ac:dyDescent="0.25"/>
    <row r="1430" s="31" customFormat="1" x14ac:dyDescent="0.25"/>
    <row r="1431" s="31" customFormat="1" x14ac:dyDescent="0.25"/>
    <row r="1432" s="31" customFormat="1" x14ac:dyDescent="0.25"/>
    <row r="1433" s="31" customFormat="1" x14ac:dyDescent="0.25"/>
    <row r="1434" s="31" customFormat="1" x14ac:dyDescent="0.25"/>
    <row r="1435" s="31" customFormat="1" x14ac:dyDescent="0.25"/>
    <row r="1436" s="31" customFormat="1" x14ac:dyDescent="0.25"/>
    <row r="1437" s="31" customFormat="1" x14ac:dyDescent="0.25"/>
    <row r="1438" s="31" customFormat="1" x14ac:dyDescent="0.25"/>
    <row r="1439" s="31" customFormat="1" x14ac:dyDescent="0.25"/>
    <row r="1440" s="31" customFormat="1" x14ac:dyDescent="0.25"/>
    <row r="1441" s="31" customFormat="1" x14ac:dyDescent="0.25"/>
    <row r="1442" s="31" customFormat="1" x14ac:dyDescent="0.25"/>
    <row r="1443" s="31" customFormat="1" x14ac:dyDescent="0.25"/>
    <row r="1444" s="31" customFormat="1" x14ac:dyDescent="0.25"/>
    <row r="1445" s="31" customFormat="1" x14ac:dyDescent="0.25"/>
    <row r="1446" s="31" customFormat="1" x14ac:dyDescent="0.25"/>
    <row r="1447" s="31" customFormat="1" x14ac:dyDescent="0.25"/>
    <row r="1448" s="31" customFormat="1" x14ac:dyDescent="0.25"/>
    <row r="1449" s="31" customFormat="1" x14ac:dyDescent="0.25"/>
    <row r="1450" s="31" customFormat="1" x14ac:dyDescent="0.25"/>
    <row r="1451" s="31" customFormat="1" x14ac:dyDescent="0.25"/>
    <row r="1452" s="31" customFormat="1" x14ac:dyDescent="0.25"/>
    <row r="1453" s="31" customFormat="1" x14ac:dyDescent="0.25"/>
    <row r="1454" s="31" customFormat="1" x14ac:dyDescent="0.25"/>
    <row r="1455" s="31" customFormat="1" x14ac:dyDescent="0.25"/>
    <row r="1456" s="31" customFormat="1" x14ac:dyDescent="0.25"/>
    <row r="1457" s="31" customFormat="1" x14ac:dyDescent="0.25"/>
    <row r="1458" s="31" customFormat="1" x14ac:dyDescent="0.25"/>
    <row r="1459" s="31" customFormat="1" x14ac:dyDescent="0.25"/>
    <row r="1460" s="31" customFormat="1" x14ac:dyDescent="0.25"/>
    <row r="1461" s="31" customFormat="1" x14ac:dyDescent="0.25"/>
    <row r="1462" s="31" customFormat="1" x14ac:dyDescent="0.25"/>
    <row r="1463" s="31" customFormat="1" x14ac:dyDescent="0.25"/>
    <row r="1464" s="31" customFormat="1" x14ac:dyDescent="0.25"/>
    <row r="1465" s="31" customFormat="1" x14ac:dyDescent="0.25"/>
    <row r="1466" s="31" customFormat="1" x14ac:dyDescent="0.25"/>
    <row r="1467" s="31" customFormat="1" x14ac:dyDescent="0.25"/>
    <row r="1468" s="31" customFormat="1" x14ac:dyDescent="0.25"/>
    <row r="1469" s="31" customFormat="1" x14ac:dyDescent="0.25"/>
    <row r="1470" s="31" customFormat="1" x14ac:dyDescent="0.25"/>
    <row r="1471" s="31" customFormat="1" x14ac:dyDescent="0.25"/>
    <row r="1472" s="31" customFormat="1" x14ac:dyDescent="0.25"/>
    <row r="1473" s="31" customFormat="1" x14ac:dyDescent="0.25"/>
    <row r="1474" s="31" customFormat="1" x14ac:dyDescent="0.25"/>
    <row r="1475" s="31" customFormat="1" x14ac:dyDescent="0.25"/>
    <row r="1476" s="31" customFormat="1" x14ac:dyDescent="0.25"/>
    <row r="1477" s="31" customFormat="1" x14ac:dyDescent="0.25"/>
    <row r="1478" s="31" customFormat="1" x14ac:dyDescent="0.25"/>
    <row r="1479" s="31" customFormat="1" x14ac:dyDescent="0.25"/>
    <row r="1480" s="31" customFormat="1" x14ac:dyDescent="0.25"/>
    <row r="1481" s="31" customFormat="1" x14ac:dyDescent="0.25"/>
    <row r="1482" s="31" customFormat="1" x14ac:dyDescent="0.25"/>
    <row r="1483" s="31" customFormat="1" x14ac:dyDescent="0.25"/>
    <row r="1484" s="31" customFormat="1" x14ac:dyDescent="0.25"/>
  </sheetData>
  <mergeCells count="7">
    <mergeCell ref="A44:J44"/>
    <mergeCell ref="L44:W44"/>
    <mergeCell ref="A2:X2"/>
    <mergeCell ref="A28:E28"/>
    <mergeCell ref="G28:K28"/>
    <mergeCell ref="M28:Q28"/>
    <mergeCell ref="S28:W28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8"/>
  <sheetViews>
    <sheetView view="pageBreakPreview" zoomScale="115" zoomScaleNormal="100" zoomScaleSheetLayoutView="115" workbookViewId="0">
      <selection activeCell="I13" sqref="I13"/>
    </sheetView>
  </sheetViews>
  <sheetFormatPr defaultRowHeight="15" x14ac:dyDescent="0.25"/>
  <cols>
    <col min="1" max="1" width="3.28515625" customWidth="1"/>
    <col min="2" max="2" width="15.140625" bestFit="1" customWidth="1"/>
    <col min="3" max="3" width="10.42578125" bestFit="1" customWidth="1"/>
    <col min="4" max="4" width="10.7109375" customWidth="1"/>
    <col min="5" max="5" width="7.5703125" hidden="1" customWidth="1"/>
    <col min="6" max="6" width="7.28515625" hidden="1" customWidth="1"/>
    <col min="7" max="7" width="9.28515625" bestFit="1" customWidth="1"/>
    <col min="8" max="8" width="10.7109375" bestFit="1" customWidth="1"/>
    <col min="9" max="9" width="10.5703125" style="10" bestFit="1" customWidth="1"/>
    <col min="10" max="10" width="12" customWidth="1"/>
  </cols>
  <sheetData>
    <row r="1" spans="2:10" ht="11.25" customHeight="1" x14ac:dyDescent="0.25"/>
    <row r="2" spans="2:10" ht="24.75" x14ac:dyDescent="0.25">
      <c r="B2" s="207" t="s">
        <v>14</v>
      </c>
      <c r="C2" s="207"/>
      <c r="D2" s="207"/>
      <c r="E2" s="207"/>
      <c r="F2" s="207"/>
      <c r="G2" s="207"/>
      <c r="H2" s="207"/>
      <c r="I2" s="207"/>
      <c r="J2" s="207"/>
    </row>
    <row r="3" spans="2:10" x14ac:dyDescent="0.25">
      <c r="B3" s="11"/>
    </row>
    <row r="4" spans="2:10" x14ac:dyDescent="0.25">
      <c r="B4" s="12"/>
      <c r="C4" s="13" t="s">
        <v>15</v>
      </c>
      <c r="D4" s="13" t="s">
        <v>16</v>
      </c>
      <c r="E4" s="13" t="s">
        <v>17</v>
      </c>
      <c r="F4" s="13" t="s">
        <v>18</v>
      </c>
      <c r="G4" s="13" t="s">
        <v>19</v>
      </c>
      <c r="H4" s="13" t="s">
        <v>20</v>
      </c>
      <c r="I4" s="14" t="s">
        <v>21</v>
      </c>
      <c r="J4" s="15" t="s">
        <v>22</v>
      </c>
    </row>
    <row r="5" spans="2:10" x14ac:dyDescent="0.25">
      <c r="B5" s="16" t="s">
        <v>23</v>
      </c>
      <c r="C5" s="17">
        <v>2830</v>
      </c>
      <c r="D5" s="13">
        <v>5.5999999999999999E-3</v>
      </c>
      <c r="E5" s="13">
        <v>2.1</v>
      </c>
      <c r="F5" s="13">
        <f t="shared" ref="F5:F13" si="0">E5*2</f>
        <v>4.2</v>
      </c>
      <c r="G5" s="18"/>
      <c r="H5" s="19">
        <f t="shared" ref="H5:H13" si="1">G5*D5*1.15</f>
        <v>0</v>
      </c>
      <c r="I5" s="14">
        <f t="shared" ref="I5:I12" si="2">G5*E5*1.15</f>
        <v>0</v>
      </c>
      <c r="J5" s="20">
        <f>C5-C5*B4/100</f>
        <v>2830</v>
      </c>
    </row>
    <row r="6" spans="2:10" x14ac:dyDescent="0.25">
      <c r="B6" s="16" t="s">
        <v>24</v>
      </c>
      <c r="C6" s="17">
        <v>2830</v>
      </c>
      <c r="D6" s="13">
        <v>5.5999999999999999E-3</v>
      </c>
      <c r="E6" s="13">
        <v>1.7</v>
      </c>
      <c r="F6" s="13">
        <f t="shared" si="0"/>
        <v>3.4</v>
      </c>
      <c r="G6" s="18"/>
      <c r="H6" s="19">
        <f t="shared" si="1"/>
        <v>0</v>
      </c>
      <c r="I6" s="14">
        <f t="shared" si="2"/>
        <v>0</v>
      </c>
      <c r="J6" s="20">
        <f>C6-C6*B4/100</f>
        <v>2830</v>
      </c>
    </row>
    <row r="7" spans="2:10" x14ac:dyDescent="0.25">
      <c r="B7" s="16" t="s">
        <v>25</v>
      </c>
      <c r="C7" s="17">
        <v>3285</v>
      </c>
      <c r="D7" s="13">
        <v>5.5999999999999999E-3</v>
      </c>
      <c r="E7" s="13">
        <v>2.7</v>
      </c>
      <c r="F7" s="13">
        <f t="shared" si="0"/>
        <v>5.4</v>
      </c>
      <c r="G7" s="18"/>
      <c r="H7" s="19">
        <f t="shared" si="1"/>
        <v>0</v>
      </c>
      <c r="I7" s="14">
        <f>G7*E7*1.15</f>
        <v>0</v>
      </c>
      <c r="J7" s="20">
        <f>C7-C7*B4/100</f>
        <v>3285</v>
      </c>
    </row>
    <row r="8" spans="2:10" x14ac:dyDescent="0.25">
      <c r="B8" s="16" t="s">
        <v>26</v>
      </c>
      <c r="C8" s="17">
        <v>3285</v>
      </c>
      <c r="D8" s="13">
        <v>5.5999999999999999E-3</v>
      </c>
      <c r="E8" s="13">
        <v>2.2999999999999998</v>
      </c>
      <c r="F8" s="13">
        <f t="shared" si="0"/>
        <v>4.5999999999999996</v>
      </c>
      <c r="G8" s="18"/>
      <c r="H8" s="19">
        <f t="shared" si="1"/>
        <v>0</v>
      </c>
      <c r="I8" s="14">
        <f t="shared" si="2"/>
        <v>0</v>
      </c>
      <c r="J8" s="20">
        <f>C8-C8*B4/100</f>
        <v>3285</v>
      </c>
    </row>
    <row r="9" spans="2:10" ht="15" customHeight="1" x14ac:dyDescent="0.25">
      <c r="B9" s="16" t="s">
        <v>27</v>
      </c>
      <c r="C9" s="17">
        <v>4175</v>
      </c>
      <c r="D9" s="13">
        <v>6.45E-3</v>
      </c>
      <c r="E9" s="13">
        <v>3.8</v>
      </c>
      <c r="F9" s="13">
        <f t="shared" si="0"/>
        <v>7.6</v>
      </c>
      <c r="G9" s="18"/>
      <c r="H9" s="19">
        <f t="shared" si="1"/>
        <v>0</v>
      </c>
      <c r="I9" s="14">
        <f t="shared" si="2"/>
        <v>0</v>
      </c>
      <c r="J9" s="20">
        <f>C9-C9*B4/100</f>
        <v>4175</v>
      </c>
    </row>
    <row r="10" spans="2:10" ht="15" customHeight="1" x14ac:dyDescent="0.25">
      <c r="B10" s="16" t="s">
        <v>28</v>
      </c>
      <c r="C10" s="17">
        <v>4175</v>
      </c>
      <c r="D10" s="13">
        <v>6.45E-3</v>
      </c>
      <c r="E10" s="13">
        <v>3</v>
      </c>
      <c r="F10" s="13">
        <f t="shared" si="0"/>
        <v>6</v>
      </c>
      <c r="G10" s="18"/>
      <c r="H10" s="19">
        <f t="shared" si="1"/>
        <v>0</v>
      </c>
      <c r="I10" s="14">
        <f t="shared" si="2"/>
        <v>0</v>
      </c>
      <c r="J10" s="20">
        <f>C10-C10*B4/100</f>
        <v>4175</v>
      </c>
    </row>
    <row r="11" spans="2:10" x14ac:dyDescent="0.25">
      <c r="B11" s="16" t="s">
        <v>29</v>
      </c>
      <c r="C11" s="17">
        <v>4944</v>
      </c>
      <c r="D11" s="13">
        <v>6.45E-3</v>
      </c>
      <c r="E11" s="13">
        <v>3.9</v>
      </c>
      <c r="F11" s="13">
        <f t="shared" si="0"/>
        <v>7.8</v>
      </c>
      <c r="G11" s="18"/>
      <c r="H11" s="19">
        <f t="shared" si="1"/>
        <v>0</v>
      </c>
      <c r="I11" s="14">
        <f t="shared" si="2"/>
        <v>0</v>
      </c>
      <c r="J11" s="20">
        <f>C11-C11*B4/100</f>
        <v>4944</v>
      </c>
    </row>
    <row r="12" spans="2:10" x14ac:dyDescent="0.25">
      <c r="B12" s="16" t="s">
        <v>30</v>
      </c>
      <c r="C12" s="17">
        <v>4944</v>
      </c>
      <c r="D12" s="13">
        <v>6.45E-3</v>
      </c>
      <c r="E12" s="13">
        <v>3.1</v>
      </c>
      <c r="F12" s="13">
        <f t="shared" si="0"/>
        <v>6.2</v>
      </c>
      <c r="G12" s="18"/>
      <c r="H12" s="21">
        <f t="shared" si="1"/>
        <v>0</v>
      </c>
      <c r="I12" s="14">
        <f t="shared" si="2"/>
        <v>0</v>
      </c>
      <c r="J12" s="20">
        <f>C12-C12*B4/100</f>
        <v>4944</v>
      </c>
    </row>
    <row r="13" spans="2:10" x14ac:dyDescent="0.25">
      <c r="B13" s="16" t="s">
        <v>31</v>
      </c>
      <c r="C13" s="17">
        <v>6133</v>
      </c>
      <c r="D13" s="13">
        <v>7.5500000000000003E-3</v>
      </c>
      <c r="E13" s="13">
        <v>4.5</v>
      </c>
      <c r="F13" s="13">
        <f t="shared" si="0"/>
        <v>9</v>
      </c>
      <c r="G13" s="18">
        <v>1</v>
      </c>
      <c r="H13" s="19">
        <f t="shared" si="1"/>
        <v>8.6824999999999992E-3</v>
      </c>
      <c r="I13" s="14">
        <f>G13*E13*1.15</f>
        <v>5.1749999999999998</v>
      </c>
      <c r="J13" s="20">
        <f>C13-C13*B4/100</f>
        <v>6133</v>
      </c>
    </row>
    <row r="14" spans="2:10" x14ac:dyDescent="0.25">
      <c r="B14" s="13"/>
      <c r="C14" s="13"/>
      <c r="D14" s="13"/>
      <c r="E14" s="13"/>
      <c r="F14" s="13"/>
      <c r="G14" s="13">
        <f>SUM(G5:G13)</f>
        <v>1</v>
      </c>
      <c r="H14" s="22">
        <f>SUM(H5:H13)</f>
        <v>8.6824999999999992E-3</v>
      </c>
      <c r="I14" s="23">
        <f>SUM(I5:I13)</f>
        <v>5.1749999999999998</v>
      </c>
      <c r="J14" s="24">
        <f>J5*G5+J6*G6+J7*G7+J8*G8+J9*G9+J10*G10+J11*G11+J12*G12+J13*G13</f>
        <v>6133</v>
      </c>
    </row>
    <row r="16" spans="2:10" x14ac:dyDescent="0.25">
      <c r="B16" s="25" t="s">
        <v>32</v>
      </c>
      <c r="C16" s="26">
        <f>H14</f>
        <v>8.6824999999999992E-3</v>
      </c>
      <c r="D16" s="27" t="s">
        <v>33</v>
      </c>
      <c r="E16" s="27"/>
      <c r="F16" s="27"/>
      <c r="G16" s="28"/>
      <c r="H16" s="29"/>
    </row>
    <row r="17" spans="2:7" x14ac:dyDescent="0.25">
      <c r="B17" s="25" t="s">
        <v>34</v>
      </c>
      <c r="C17" s="26">
        <f>I14</f>
        <v>5.1749999999999998</v>
      </c>
      <c r="D17" s="27" t="s">
        <v>35</v>
      </c>
      <c r="E17" s="27"/>
      <c r="F17" s="27"/>
      <c r="G17" s="28"/>
    </row>
    <row r="18" spans="2:7" x14ac:dyDescent="0.25">
      <c r="B18" s="25" t="s">
        <v>22</v>
      </c>
      <c r="C18" s="30">
        <f>J14</f>
        <v>6133</v>
      </c>
      <c r="D18" s="27" t="s">
        <v>36</v>
      </c>
      <c r="E18" s="27"/>
      <c r="F18" s="27"/>
    </row>
  </sheetData>
  <mergeCells count="1">
    <mergeCell ref="B2:J2"/>
  </mergeCells>
  <pageMargins left="0.7" right="0.7" top="0.75" bottom="0.75" header="0.3" footer="0.3"/>
  <pageSetup paperSize="9" scale="9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Прайс-лист TM LC</vt:lpstr>
      <vt:lpstr>Модификация PLO</vt:lpstr>
      <vt:lpstr>Образцы мощных светильников PLO</vt:lpstr>
      <vt:lpstr>Калькулятор</vt:lpstr>
      <vt:lpstr>Калькулятор!Область_печати</vt:lpstr>
      <vt:lpstr>'Прайс-лист TM LC'!Область_печати</vt:lpstr>
    </vt:vector>
  </TitlesOfParts>
  <Company>ILG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Павлов Александр Владимирович</dc:creator>
  <cp:lastModifiedBy>MANAGER2</cp:lastModifiedBy>
  <cp:lastPrinted>2017-12-18T07:52:40Z</cp:lastPrinted>
  <dcterms:created xsi:type="dcterms:W3CDTF">2016-05-25T12:58:27Z</dcterms:created>
  <dcterms:modified xsi:type="dcterms:W3CDTF">2018-01-10T09:31:14Z</dcterms:modified>
</cp:coreProperties>
</file>