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tabRatio="799"/>
  </bookViews>
  <sheets>
    <sheet name="Главная" sheetId="6" r:id="rId1"/>
    <sheet name="Источники питания" sheetId="4" r:id="rId2"/>
    <sheet name="Модули с постоянным током" sheetId="1" r:id="rId3"/>
    <sheet name="Модули с напряжением 12|24 В" sheetId="5" r:id="rId4"/>
    <sheet name="Модули с вторичной оптикой" sheetId="3" r:id="rId5"/>
    <sheet name="Комплекты" sheetId="7" r:id="rId6"/>
    <sheet name="Заклепки, шайбы и пр." sheetId="2" r:id="rId7"/>
  </sheets>
  <calcPr calcId="144525" fullPrecision="0"/>
</workbook>
</file>

<file path=xl/calcChain.xml><?xml version="1.0" encoding="utf-8"?>
<calcChain xmlns="http://schemas.openxmlformats.org/spreadsheetml/2006/main">
  <c r="N54" i="1" l="1"/>
  <c r="N52" i="1"/>
  <c r="B214" i="7" l="1"/>
  <c r="M167" i="7" l="1"/>
  <c r="M163" i="7"/>
  <c r="M206" i="7"/>
  <c r="M191" i="7"/>
  <c r="M182" i="7"/>
  <c r="M161" i="7"/>
  <c r="M152" i="7"/>
  <c r="M143" i="7"/>
  <c r="M134" i="7"/>
  <c r="M76" i="7"/>
  <c r="M189" i="7"/>
  <c r="M180" i="7"/>
  <c r="M150" i="7"/>
  <c r="M132" i="7"/>
  <c r="M188" i="7"/>
  <c r="M158" i="7"/>
  <c r="M140" i="7"/>
  <c r="M70" i="7"/>
  <c r="M202" i="7"/>
  <c r="M190" i="7"/>
  <c r="M181" i="7"/>
  <c r="M160" i="7"/>
  <c r="M151" i="7"/>
  <c r="M142" i="7"/>
  <c r="M133" i="7"/>
  <c r="M74" i="7"/>
  <c r="M197" i="7"/>
  <c r="M159" i="7"/>
  <c r="M141" i="7"/>
  <c r="M72" i="7"/>
  <c r="M193" i="7"/>
  <c r="M179" i="7"/>
  <c r="M149" i="7"/>
  <c r="M131" i="7"/>
  <c r="M187" i="7"/>
  <c r="M178" i="7"/>
  <c r="M157" i="7"/>
  <c r="M148" i="7"/>
  <c r="M139" i="7"/>
  <c r="M130" i="7"/>
  <c r="M176" i="7"/>
  <c r="M146" i="7"/>
  <c r="M128" i="7"/>
  <c r="M175" i="7"/>
  <c r="M145" i="7"/>
  <c r="M127" i="7"/>
  <c r="M186" i="7"/>
  <c r="M177" i="7"/>
  <c r="M156" i="7"/>
  <c r="M147" i="7"/>
  <c r="M138" i="7"/>
  <c r="M129" i="7"/>
  <c r="M185" i="7"/>
  <c r="M155" i="7"/>
  <c r="M137" i="7"/>
  <c r="M184" i="7"/>
  <c r="M154" i="7"/>
  <c r="M136" i="7"/>
  <c r="M117" i="7"/>
  <c r="M81" i="7"/>
  <c r="M37" i="7"/>
  <c r="M28" i="7"/>
  <c r="M19" i="7"/>
  <c r="M10" i="7"/>
  <c r="M115" i="7"/>
  <c r="M79" i="7"/>
  <c r="M36" i="7"/>
  <c r="M27" i="7"/>
  <c r="M18" i="7"/>
  <c r="M9" i="7"/>
  <c r="M112" i="7"/>
  <c r="M94" i="7"/>
  <c r="M67" i="7"/>
  <c r="M35" i="7"/>
  <c r="M26" i="7"/>
  <c r="M17" i="7"/>
  <c r="M8" i="7"/>
  <c r="M83" i="7"/>
  <c r="M29" i="7"/>
  <c r="M11" i="7"/>
  <c r="M110" i="7"/>
  <c r="M92" i="7"/>
  <c r="M65" i="7"/>
  <c r="M34" i="7"/>
  <c r="M25" i="7"/>
  <c r="M16" i="7"/>
  <c r="M7" i="7"/>
  <c r="M30" i="7"/>
  <c r="M119" i="7"/>
  <c r="M38" i="7"/>
  <c r="M108" i="7"/>
  <c r="M90" i="7"/>
  <c r="M63" i="7"/>
  <c r="M41" i="7"/>
  <c r="M32" i="7"/>
  <c r="M23" i="7"/>
  <c r="M14" i="7"/>
  <c r="M106" i="7"/>
  <c r="M88" i="7"/>
  <c r="M61" i="7"/>
  <c r="M40" i="7"/>
  <c r="M31" i="7"/>
  <c r="M22" i="7"/>
  <c r="M13" i="7"/>
  <c r="M121" i="7"/>
  <c r="M101" i="7"/>
  <c r="M85" i="7"/>
  <c r="M56" i="7"/>
  <c r="M39" i="7"/>
  <c r="M21" i="7"/>
  <c r="M12" i="7"/>
  <c r="M97" i="7"/>
  <c r="M52" i="7"/>
  <c r="M20" i="7"/>
  <c r="M47" i="7"/>
  <c r="M43" i="7" l="1"/>
  <c r="B39" i="2" l="1"/>
  <c r="N33" i="2" l="1"/>
  <c r="N29" i="2"/>
  <c r="N27" i="2"/>
  <c r="N23" i="2"/>
  <c r="N21" i="2"/>
  <c r="N19" i="2"/>
  <c r="N35" i="2"/>
  <c r="B54" i="5"/>
  <c r="M35" i="5" s="1"/>
  <c r="B55" i="3"/>
  <c r="B98" i="1"/>
  <c r="N90" i="1" s="1"/>
  <c r="P21" i="3" l="1"/>
  <c r="P7" i="3"/>
  <c r="P10" i="3"/>
  <c r="M42" i="5"/>
  <c r="M44" i="5"/>
  <c r="M7" i="5"/>
  <c r="M9" i="5"/>
  <c r="M24" i="5"/>
  <c r="M26" i="5"/>
  <c r="N61" i="1"/>
  <c r="N16" i="1"/>
  <c r="N18" i="1"/>
  <c r="N34" i="1"/>
  <c r="N63" i="1"/>
  <c r="N79" i="1"/>
  <c r="M15" i="5"/>
  <c r="N25" i="1"/>
  <c r="N70" i="1"/>
  <c r="N27" i="1"/>
  <c r="N72" i="1"/>
  <c r="M17" i="5"/>
  <c r="N7" i="1"/>
  <c r="N43" i="1"/>
  <c r="N88" i="1"/>
  <c r="M33" i="5"/>
  <c r="N36" i="1"/>
  <c r="N81" i="1"/>
  <c r="N9" i="1"/>
  <c r="N45" i="1"/>
  <c r="P18" i="3"/>
  <c r="P29" i="3"/>
  <c r="P32" i="3"/>
  <c r="P40" i="3"/>
  <c r="P44" i="3"/>
  <c r="B259" i="4"/>
  <c r="P90" i="4" l="1"/>
  <c r="P86" i="4"/>
  <c r="P248" i="4"/>
  <c r="P235" i="4"/>
  <c r="P168" i="4"/>
  <c r="P164" i="4"/>
  <c r="P244" i="4"/>
  <c r="P231" i="4"/>
  <c r="P116" i="4"/>
  <c r="P112" i="4"/>
  <c r="P196" i="4"/>
  <c r="P194" i="4"/>
  <c r="P192" i="4"/>
  <c r="P190" i="4"/>
  <c r="P131" i="4"/>
  <c r="P183" i="4"/>
  <c r="P142" i="4"/>
  <c r="P144" i="4"/>
  <c r="P210" i="4"/>
  <c r="P179" i="4"/>
  <c r="P181" i="4"/>
  <c r="P223" i="4"/>
  <c r="P221" i="4"/>
  <c r="P177" i="4"/>
  <c r="P129" i="4"/>
  <c r="P127" i="4"/>
  <c r="P208" i="4"/>
  <c r="P206" i="4"/>
  <c r="P140" i="4"/>
  <c r="P138" i="4"/>
  <c r="P125" i="4"/>
  <c r="P219" i="4"/>
  <c r="P204" i="4"/>
  <c r="P217" i="4"/>
  <c r="P77" i="4"/>
  <c r="P53" i="4"/>
  <c r="P103" i="4"/>
  <c r="P54" i="4"/>
  <c r="P26" i="4"/>
  <c r="P52" i="4"/>
  <c r="P25" i="4"/>
  <c r="P37" i="4"/>
  <c r="P12" i="4"/>
  <c r="P155" i="4"/>
  <c r="P36" i="4"/>
  <c r="P13" i="4"/>
  <c r="P50" i="4"/>
  <c r="P51" i="4"/>
  <c r="P48" i="4"/>
  <c r="P49" i="4"/>
  <c r="P47" i="4"/>
  <c r="P62" i="4"/>
  <c r="P15" i="4"/>
  <c r="P27" i="4"/>
  <c r="P60" i="4"/>
  <c r="P28" i="4"/>
  <c r="P73" i="4"/>
  <c r="P35" i="4"/>
  <c r="P9" i="4"/>
  <c r="P153" i="4"/>
  <c r="P41" i="4"/>
  <c r="P157" i="4"/>
  <c r="P99" i="4"/>
  <c r="P10" i="4"/>
  <c r="P101" i="4"/>
  <c r="P11" i="4"/>
  <c r="P105" i="4"/>
  <c r="P24" i="4"/>
  <c r="P66" i="4"/>
  <c r="P21" i="4"/>
  <c r="P38" i="4"/>
  <c r="P22" i="4"/>
  <c r="P39" i="4"/>
  <c r="P23" i="4"/>
  <c r="P40" i="4"/>
  <c r="P64" i="4"/>
  <c r="P151" i="4"/>
  <c r="P14" i="4"/>
  <c r="P34" i="4"/>
  <c r="P8" i="4"/>
</calcChain>
</file>

<file path=xl/sharedStrings.xml><?xml version="1.0" encoding="utf-8"?>
<sst xmlns="http://schemas.openxmlformats.org/spreadsheetml/2006/main" count="815" uniqueCount="404">
  <si>
    <t>Пластиковая заклепка</t>
  </si>
  <si>
    <t>Цена, руб.</t>
  </si>
  <si>
    <t>Рабочее напряжения, B</t>
  </si>
  <si>
    <t>Алюминий
497х15х1,2</t>
  </si>
  <si>
    <t>CCT</t>
  </si>
  <si>
    <t>28-34</t>
  </si>
  <si>
    <t>10 / 12</t>
  </si>
  <si>
    <t>300 / 350</t>
  </si>
  <si>
    <t>Ток модуля, мА
Ном. / Макс.</t>
  </si>
  <si>
    <r>
      <t xml:space="preserve">
</t>
    </r>
    <r>
      <rPr>
        <b/>
        <sz val="16"/>
        <color rgb="FFFF0000"/>
        <rFont val="Calibri"/>
        <family val="2"/>
        <charset val="204"/>
        <scheme val="minor"/>
      </rPr>
      <t>Счета выставляются в рублях по курсу ЦБ РФ +1,5% за доллар США.</t>
    </r>
  </si>
  <si>
    <t>1 260 / 1 380</t>
  </si>
  <si>
    <t>Марка и тип
Количество и схема подключения светодиодов</t>
  </si>
  <si>
    <t>Способ подключения</t>
  </si>
  <si>
    <t>Клеммная колодка 4-PIN
Площадка под пайку</t>
  </si>
  <si>
    <t>Материал платы
Размеры, мм</t>
  </si>
  <si>
    <t>3000K
4000K
5700K
6500K</t>
  </si>
  <si>
    <t>№</t>
  </si>
  <si>
    <t>20-24</t>
  </si>
  <si>
    <t>360 / 540</t>
  </si>
  <si>
    <t>8 / 12</t>
  </si>
  <si>
    <t>1 176 / 1 596</t>
  </si>
  <si>
    <t>6x24</t>
  </si>
  <si>
    <t>9x16</t>
  </si>
  <si>
    <t>Площадка под пайку</t>
  </si>
  <si>
    <t>Brillare - LED модули с постоянным током</t>
  </si>
  <si>
    <t>67-81</t>
  </si>
  <si>
    <t>45-54</t>
  </si>
  <si>
    <t>900 / 1050</t>
  </si>
  <si>
    <t>1350 / 1575</t>
  </si>
  <si>
    <t>71 / 86</t>
  </si>
  <si>
    <t>9 072 / 9 936</t>
  </si>
  <si>
    <t>Алюминий
480х21х1,2</t>
  </si>
  <si>
    <t>112-135</t>
  </si>
  <si>
    <t>450 / 525</t>
  </si>
  <si>
    <t>3х36</t>
  </si>
  <si>
    <t>6х18</t>
  </si>
  <si>
    <t>100-120</t>
  </si>
  <si>
    <t>50-60</t>
  </si>
  <si>
    <t>53 / 65</t>
  </si>
  <si>
    <t>6 804 / 7 452</t>
  </si>
  <si>
    <t>Алюминий
470х24х1,2</t>
  </si>
  <si>
    <t>123-150</t>
  </si>
  <si>
    <t>43 / 53</t>
  </si>
  <si>
    <t>5 544 / 6 072</t>
  </si>
  <si>
    <t>Алюминий
488х22х1,2</t>
  </si>
  <si>
    <t>67-82</t>
  </si>
  <si>
    <t>35 / 43</t>
  </si>
  <si>
    <t>4 540 / 4 970</t>
  </si>
  <si>
    <t xml:space="preserve">
Площадка под пайку</t>
  </si>
  <si>
    <t>Алюминий
400х25х1,2</t>
  </si>
  <si>
    <t>Быстрозажимные клеммные колодки WAGO</t>
  </si>
  <si>
    <t>Быстрозажимная клеммная колодка WAGO
Площадка под пайку</t>
  </si>
  <si>
    <t>57-66</t>
  </si>
  <si>
    <t>240 / 480</t>
  </si>
  <si>
    <t>15 / 32</t>
  </si>
  <si>
    <t>2 300 / 4 020</t>
  </si>
  <si>
    <t>Алюминий
320х22х1,2</t>
  </si>
  <si>
    <t>HONGLITRONIC
SMD2835 (CRI&gt;80 Ra)
144 шт.</t>
  </si>
  <si>
    <t>HONGLITRONIC
SMD2835 (CRI&gt;80 Ra)
108 шт.</t>
  </si>
  <si>
    <t>HONGLITRONIC
SMD2835 (CRI&gt;80 Ra)
88 шт.</t>
  </si>
  <si>
    <t>HONGLITRONIC
SMD2835 (CRI&gt;80 Ra)
72 шт. (3х24)</t>
  </si>
  <si>
    <t>LUXEON
SMD3030 (CRI&gt;80 Ra)
20 шт. (2х10)</t>
  </si>
  <si>
    <t>HONGLITRONIC
SMD2835 (CRI&gt;80 Ra)
20 шт. (2x10)</t>
  </si>
  <si>
    <t>HONGLITRONIC
SMD2835 (CRI&gt;80 Ra)
42 шт. (6x7)</t>
  </si>
  <si>
    <t xml:space="preserve">
По центру модуля с обратной стороны нанесена линия скрайбирования, что, при необходимости, позволяет легко разделить модуль на две одинаковые части. 
Печатная плата разведена таким образом, что используя разные схемы включения, можно получить необходимые светотехнические характеристики.
Технические характеристики указаны при схеме подключения светодиодов 2х44.</t>
  </si>
  <si>
    <t>Быстрозажимная клеммная колодка WAGO</t>
  </si>
  <si>
    <t>Genesis Photonics
SMD3535 (CRI&gt;80 Ra)
6 шт. (1x6)</t>
  </si>
  <si>
    <t>19-21</t>
  </si>
  <si>
    <t>700 / 1700</t>
  </si>
  <si>
    <t>14 / 35</t>
  </si>
  <si>
    <t>1 300 / 2 800</t>
  </si>
  <si>
    <t>Алюминий
497х20х1,2</t>
  </si>
  <si>
    <t>Клеммная колодка 2-PIN
Площадка под пайку</t>
  </si>
  <si>
    <t>Наименование</t>
  </si>
  <si>
    <t>Пластиковая шайба</t>
  </si>
  <si>
    <t>Изолирующие шайбы препятствуют повреждению изолирующего слоя светодиодного модуля при монтаже с помощью металлических клепок.
Материал: нейлон
Внутренний Ø - 4 мм
Внешний Ø - 8 мм
В упаковке 20 000 шт.</t>
  </si>
  <si>
    <t>&gt;120 000. шт</t>
  </si>
  <si>
    <t>12 000 - 60 000 шт.</t>
  </si>
  <si>
    <t>&lt;12 000 шт.</t>
  </si>
  <si>
    <t>60 000 - 120 000 шт.</t>
  </si>
  <si>
    <t>&lt;60 000 шт.</t>
  </si>
  <si>
    <t>Заклепки, шайбы, соединительные провода и другие расходные материалы</t>
  </si>
  <si>
    <t>Ширина 10 мм</t>
  </si>
  <si>
    <t>Ширина 20 мм</t>
  </si>
  <si>
    <t>Теплопроводящий скотч</t>
  </si>
  <si>
    <t>Комплект соединительных проводов</t>
  </si>
  <si>
    <t>Комплект соединительных проводов c 4 контактами под клеммные колодки 2-PIN/4-PIN для последовательного (PL), параллельного (PR) и смешанного (PF) подключения светодиодных модулей серии Brillare.</t>
  </si>
  <si>
    <t>Игольчатый коннектор</t>
  </si>
  <si>
    <t>Термоскотч - это теплопроводная, термоустойчивая, клейкая с двух сторон эластичная лента предназначенная для приклеивания радиатора к чипам, требующим охлаждения (например, светодиодные модули) с целью отвода тепла.
Толщина, мм 0.2
Длина скотча в рулоне 25 м</t>
  </si>
  <si>
    <t xml:space="preserve">
Пластиковые заклепки предназначены для быстрого и удобного монтажа светодиодных модулей к корпусу светильника-радиатора.
Модель SR-3545
Диаметр отверстия "G" - 3.6-3.7 мм
Толщина "F" - 1.2-2.1 мм
"A" ±.008 (±0.2) - 6.4 мм
"C" ±.012 (±0.3) - 4.5 мм
 "D" - 3.5 мм
"E" ±.012 (±0.3) - 6.1 мм
В упаковке 1 000 шт.</t>
  </si>
  <si>
    <t>Fonte – источники питания</t>
  </si>
  <si>
    <t>Модель</t>
  </si>
  <si>
    <t>Корпус</t>
  </si>
  <si>
    <t>М</t>
  </si>
  <si>
    <t>Гальваническая развязка</t>
  </si>
  <si>
    <t>Есть</t>
  </si>
  <si>
    <t>Mакс. вых. мощность, Вт</t>
  </si>
  <si>
    <t>Выходное напряжение, В</t>
  </si>
  <si>
    <t>70-140</t>
  </si>
  <si>
    <t>Выходной ток, А</t>
  </si>
  <si>
    <t>0,3A</t>
  </si>
  <si>
    <t>0,35A</t>
  </si>
  <si>
    <t>0,28A</t>
  </si>
  <si>
    <t>Коэффициент мощности</t>
  </si>
  <si>
    <t>&gt;0,9</t>
  </si>
  <si>
    <t>Пульсация светового потока</t>
  </si>
  <si>
    <t>&lt;1%</t>
  </si>
  <si>
    <t>Габаритные размеры, мм</t>
  </si>
  <si>
    <t>205х30х30</t>
  </si>
  <si>
    <t>Срок базовой гарантии, мес.</t>
  </si>
  <si>
    <t>IP20</t>
  </si>
  <si>
    <t>КПД</t>
  </si>
  <si>
    <t>&gt;90%</t>
  </si>
  <si>
    <t>60-95</t>
  </si>
  <si>
    <t>0,36A</t>
  </si>
  <si>
    <t>0,56A</t>
  </si>
  <si>
    <t>60-85</t>
  </si>
  <si>
    <t>0,7A</t>
  </si>
  <si>
    <t>60-70</t>
  </si>
  <si>
    <t>0,4A</t>
  </si>
  <si>
    <t>0,5A</t>
  </si>
  <si>
    <t>0,6A</t>
  </si>
  <si>
    <t>HONGLITRONIC
SMD2835 (CRI&gt;80 Ra)
120 шт.</t>
  </si>
  <si>
    <t>Brillare: SMD2835*144</t>
  </si>
  <si>
    <t>Brillare: SMD2835*120</t>
  </si>
  <si>
    <t>6x20</t>
  </si>
  <si>
    <t>3x40</t>
  </si>
  <si>
    <t>56-66</t>
  </si>
  <si>
    <t>59 / 72</t>
  </si>
  <si>
    <t>7 560 / 8 280</t>
  </si>
  <si>
    <t>Brillare: SMD2835*108</t>
  </si>
  <si>
    <t>Brillare: SMD2835*88</t>
  </si>
  <si>
    <t>Brillare: SMD2835*72</t>
  </si>
  <si>
    <t>Brillare: SMD3030*20</t>
  </si>
  <si>
    <t>Brillare: SMD3535*6</t>
  </si>
  <si>
    <t>Brillare - LED модули с вторичной оптикой</t>
  </si>
  <si>
    <t>Brillare: SMD3030*30-L</t>
  </si>
  <si>
    <t>Угол</t>
  </si>
  <si>
    <t>30°</t>
  </si>
  <si>
    <t>60°</t>
  </si>
  <si>
    <t>LUXEON
SMD3030 (CRI&gt;80 Ra)
30 шт. (3x10)</t>
  </si>
  <si>
    <t>247x42x10</t>
  </si>
  <si>
    <t>247x42x7</t>
  </si>
  <si>
    <t>Алюминий
247x42x1,6</t>
  </si>
  <si>
    <t>Размеры модуля (с учетом оптики), мм</t>
  </si>
  <si>
    <t>62-66</t>
  </si>
  <si>
    <t>22 / 48</t>
  </si>
  <si>
    <t>3 450 / 6 210</t>
  </si>
  <si>
    <t>Brillare: SMD3030*28-LS</t>
  </si>
  <si>
    <t>146°x98°</t>
  </si>
  <si>
    <t>153x96x5</t>
  </si>
  <si>
    <t>HONGLITRONIC
SMD3030 (CRI&gt;80 Ra)
28 шт. (4x7)</t>
  </si>
  <si>
    <t>21 / 44</t>
  </si>
  <si>
    <t>480 / 960</t>
  </si>
  <si>
    <t>43-47</t>
  </si>
  <si>
    <t>3 200 / 5 600</t>
  </si>
  <si>
    <t>Brillare: SMD5050*4-LS</t>
  </si>
  <si>
    <t>Алюминий
75x75x1,2</t>
  </si>
  <si>
    <t>150°</t>
  </si>
  <si>
    <t>90x90x16</t>
  </si>
  <si>
    <t>LUXEON
SMD5050 (CRI&gt;80 Ra)
4 шт. (3x10)</t>
  </si>
  <si>
    <t>160 /240</t>
  </si>
  <si>
    <t>88-104</t>
  </si>
  <si>
    <t>157°x80°</t>
  </si>
  <si>
    <t>150°x50°</t>
  </si>
  <si>
    <t>40-60</t>
  </si>
  <si>
    <t>0,75А</t>
  </si>
  <si>
    <t>0,85А</t>
  </si>
  <si>
    <t>0,95А</t>
  </si>
  <si>
    <t>40-55</t>
  </si>
  <si>
    <t>1,05А</t>
  </si>
  <si>
    <t>Fonte: EPF-40-350</t>
  </si>
  <si>
    <t>80-140</t>
  </si>
  <si>
    <t>0,28А</t>
  </si>
  <si>
    <t>185x30x20</t>
  </si>
  <si>
    <t>80-130</t>
  </si>
  <si>
    <t>0,3А</t>
  </si>
  <si>
    <t>0,35А</t>
  </si>
  <si>
    <t>Fonte: CLG-40P-35</t>
  </si>
  <si>
    <t>П</t>
  </si>
  <si>
    <t>28-35</t>
  </si>
  <si>
    <t>1,1А (регулировка 0,75-1,2А)</t>
  </si>
  <si>
    <t>210х40х30</t>
  </si>
  <si>
    <t>Fonte: CLG-40P-21</t>
  </si>
  <si>
    <t>2,1А (регулировка 1,65-2,3А)</t>
  </si>
  <si>
    <t>60-100</t>
  </si>
  <si>
    <t>60-90</t>
  </si>
  <si>
    <t>Fonte: CLG-30PF</t>
  </si>
  <si>
    <t>50-70</t>
  </si>
  <si>
    <t>0,45А</t>
  </si>
  <si>
    <t>Fonte: I-45-1,05</t>
  </si>
  <si>
    <t>Нет</t>
  </si>
  <si>
    <t>30-42</t>
  </si>
  <si>
    <t>105х45х28</t>
  </si>
  <si>
    <t>Fonte: I-36-0,36</t>
  </si>
  <si>
    <t>0,36А</t>
  </si>
  <si>
    <t>80х36х22</t>
  </si>
  <si>
    <t>Fonte: I-36-0,26 (PF)</t>
  </si>
  <si>
    <t>60-130</t>
  </si>
  <si>
    <t>0,26А</t>
  </si>
  <si>
    <t>106х25х18,5</t>
  </si>
  <si>
    <t xml:space="preserve">Fonte: I-33-0,26 </t>
  </si>
  <si>
    <t>65х30х20</t>
  </si>
  <si>
    <t>Fonte: E-36-0,9</t>
  </si>
  <si>
    <t>28-40</t>
  </si>
  <si>
    <t>0,9А</t>
  </si>
  <si>
    <t>&lt;15%</t>
  </si>
  <si>
    <t>186х46х35</t>
  </si>
  <si>
    <t>0,5А аварийный режим</t>
  </si>
  <si>
    <t>240х35х22 (аккумулятор)</t>
  </si>
  <si>
    <t>IP65</t>
  </si>
  <si>
    <t>Fonte: DLE-O-60</t>
  </si>
  <si>
    <t>А</t>
  </si>
  <si>
    <t>40-52</t>
  </si>
  <si>
    <r>
      <rPr>
        <sz val="11"/>
        <color indexed="8"/>
        <rFont val="Calibri"/>
        <family val="2"/>
        <charset val="204"/>
      </rPr>
      <t>˃</t>
    </r>
    <r>
      <rPr>
        <sz val="9.35"/>
        <color indexed="8"/>
        <rFont val="Calibri"/>
        <family val="2"/>
      </rPr>
      <t>0,9</t>
    </r>
  </si>
  <si>
    <t>150х68х38</t>
  </si>
  <si>
    <t>Fonte: DLE-O-120</t>
  </si>
  <si>
    <t>˃0,9</t>
  </si>
  <si>
    <t>195х67х39</t>
  </si>
  <si>
    <t>Brillare - LED модули с постоянным напряжением</t>
  </si>
  <si>
    <t>Brillare: SMD2835*30-24V</t>
  </si>
  <si>
    <t>HONGLITRONIC
SMD2835 (CRI&gt;80 Ra)
30 шт.</t>
  </si>
  <si>
    <t>Алюминий
492х15,8х1,2</t>
  </si>
  <si>
    <t>Brillare: SMD2835*20-24V</t>
  </si>
  <si>
    <t>HONGLITRONIC
SMD2835 (CRI&gt;80 Ra)
20 шт.</t>
  </si>
  <si>
    <t>Brillare: SMD2835*48-12V</t>
  </si>
  <si>
    <t>HONGLITRONIC
SMD2835 (CRI&gt;80 Ra)
48 шт.</t>
  </si>
  <si>
    <t>Алюминий
500x16x1,2</t>
  </si>
  <si>
    <t>Текстолит
500x4x1,2</t>
  </si>
  <si>
    <t>Brillare: SMD2835*6</t>
  </si>
  <si>
    <t xml:space="preserve">HONGLITRONIC
SMD2835 (CRI&gt;80 Ra)
6 шт. </t>
  </si>
  <si>
    <t>Алюминий
180х12х1,2
320х12х1,2</t>
  </si>
  <si>
    <t>24-48</t>
  </si>
  <si>
    <t>1,56-3,13А</t>
  </si>
  <si>
    <t>˃0,95</t>
  </si>
  <si>
    <t>219х63х35,5</t>
  </si>
  <si>
    <t>2,5-5А</t>
  </si>
  <si>
    <t>244х71х37,5</t>
  </si>
  <si>
    <t>$ по курсу ЦБ РФ</t>
  </si>
  <si>
    <t>Цены в пересчеты на ₽</t>
  </si>
  <si>
    <t>Курс +1,5%</t>
  </si>
  <si>
    <t>&lt;100 шт.</t>
  </si>
  <si>
    <t>100 - 1 000 шт.</t>
  </si>
  <si>
    <r>
      <t xml:space="preserve">Fonte: EPF-60-700
</t>
    </r>
    <r>
      <rPr>
        <sz val="11"/>
        <color rgb="FFFF0000"/>
        <rFont val="Calibri"/>
        <family val="2"/>
        <charset val="204"/>
        <scheme val="minor"/>
      </rPr>
      <t>Fonte: EPF-60-700P (с защ. 380 В)</t>
    </r>
  </si>
  <si>
    <r>
      <t xml:space="preserve">Fonte: EPF-60-1050
</t>
    </r>
    <r>
      <rPr>
        <sz val="11"/>
        <color rgb="FFFF0000"/>
        <rFont val="Calibri"/>
        <family val="2"/>
        <charset val="204"/>
        <scheme val="minor"/>
      </rPr>
      <t>Fonte: EPF-60-1050P (с защ. 380 В)</t>
    </r>
  </si>
  <si>
    <r>
      <t xml:space="preserve">Fonte: EPF-50-350
</t>
    </r>
    <r>
      <rPr>
        <sz val="11"/>
        <color rgb="FFFF0000"/>
        <rFont val="Calibri"/>
        <family val="2"/>
        <charset val="204"/>
        <scheme val="minor"/>
      </rPr>
      <t>Fonte: EPF-50-350P (с защ. 380 В)</t>
    </r>
  </si>
  <si>
    <r>
      <t xml:space="preserve">Fonte: EPF-50-700
</t>
    </r>
    <r>
      <rPr>
        <sz val="11"/>
        <color rgb="FFFF0000"/>
        <rFont val="Calibri"/>
        <family val="2"/>
        <charset val="204"/>
        <scheme val="minor"/>
      </rPr>
      <t>Fonte: EPF-50-700P (с защ. 380 В)</t>
    </r>
  </si>
  <si>
    <t>СП</t>
  </si>
  <si>
    <t>&gt;50 шт.</t>
  </si>
  <si>
    <t>Марка, тип
и количество светодиодов</t>
  </si>
  <si>
    <t>СП - специальное предложение</t>
  </si>
  <si>
    <t>Brillare: SMD2835*20</t>
  </si>
  <si>
    <t>Brillare: SMD2835*42</t>
  </si>
  <si>
    <t>Ширина 25 мм</t>
  </si>
  <si>
    <t>При заказе отдельно от ИП</t>
  </si>
  <si>
    <t>При заказе в составе комплекта</t>
  </si>
  <si>
    <t>При заказе в комплекте с ИП</t>
  </si>
  <si>
    <t>Brillare: SMD2835*8</t>
  </si>
  <si>
    <t>160°</t>
  </si>
  <si>
    <t>Алюминий
497x18x1,2</t>
  </si>
  <si>
    <t>HONGLITRONIC
SMD2835 (CRI&gt;80 Ra)
8 шт. (4x2)</t>
  </si>
  <si>
    <t>17-22</t>
  </si>
  <si>
    <t>480 / 600</t>
  </si>
  <si>
    <t>360 / 720</t>
  </si>
  <si>
    <t>9 / 11</t>
  </si>
  <si>
    <t>1 160 / 1 334</t>
  </si>
  <si>
    <t>497x18x6,5</t>
  </si>
  <si>
    <t>1 000 - 3 000 шт.</t>
  </si>
  <si>
    <t>&gt;3 000 шт.</t>
  </si>
  <si>
    <t>Наименование комплекта</t>
  </si>
  <si>
    <t>Состав комплекта</t>
  </si>
  <si>
    <t>Количество / тип светодиодов</t>
  </si>
  <si>
    <r>
      <t xml:space="preserve">Affina BRD Lens
</t>
    </r>
    <r>
      <rPr>
        <sz val="11"/>
        <color rgb="FFFF0000"/>
        <rFont val="Calibri"/>
        <family val="2"/>
        <charset val="204"/>
        <scheme val="minor"/>
      </rPr>
      <t>Affina BRD Lens P (с защ. 380 В)</t>
    </r>
  </si>
  <si>
    <t>120 / SMD2835</t>
  </si>
  <si>
    <r>
      <t xml:space="preserve">Affina Max
</t>
    </r>
    <r>
      <rPr>
        <sz val="11"/>
        <color rgb="FFFF0000"/>
        <rFont val="Calibri"/>
        <family val="2"/>
        <charset val="204"/>
        <scheme val="minor"/>
      </rPr>
      <t>Affina Max P (с защ. 380 В)</t>
    </r>
  </si>
  <si>
    <t>Brillare: SMD2835*8 x 6
Fonte: EPF-50-350 x 1
Комплект соединительных проводов</t>
  </si>
  <si>
    <t>Brillare: SMD2835*20 x 6
Fonte: EPF-60-1,05 x 1
Комплект соединительных проводов</t>
  </si>
  <si>
    <t>48 / SMD2835</t>
  </si>
  <si>
    <t>120°</t>
  </si>
  <si>
    <r>
      <t xml:space="preserve">Affina Effective
</t>
    </r>
    <r>
      <rPr>
        <sz val="11"/>
        <color rgb="FFFF0000"/>
        <rFont val="Calibri"/>
        <family val="2"/>
        <charset val="204"/>
        <scheme val="minor"/>
      </rPr>
      <t>Affina Effective P (с защ. 380 В)</t>
    </r>
  </si>
  <si>
    <t>252 / SMD2835</t>
  </si>
  <si>
    <r>
      <t xml:space="preserve">Affina EPM
</t>
    </r>
    <r>
      <rPr>
        <sz val="11"/>
        <color rgb="FFFF0000"/>
        <rFont val="Calibri"/>
        <family val="2"/>
        <charset val="204"/>
        <scheme val="minor"/>
      </rPr>
      <t>Affina EPM P (с защ. 380 В)</t>
    </r>
  </si>
  <si>
    <t>Brillare: SMD2835*20 x 4
Fonte: EPF-50-350 x 1
Комплект соединительных проводов</t>
  </si>
  <si>
    <t>80 / SMD2835</t>
  </si>
  <si>
    <t>Affina-1</t>
  </si>
  <si>
    <t>Affina 30PF</t>
  </si>
  <si>
    <t>Affina Optimal</t>
  </si>
  <si>
    <t>168 / SMD2835</t>
  </si>
  <si>
    <t>Affina INV</t>
  </si>
  <si>
    <t>Affina Mass</t>
  </si>
  <si>
    <t>Affina ECM-1</t>
  </si>
  <si>
    <t>Affina Energy</t>
  </si>
  <si>
    <t>Время работы от аккумуляторной батареи 90 мин.</t>
  </si>
  <si>
    <t>Светодиодные комплекты Affina для внутреннего освещения</t>
  </si>
  <si>
    <t>Светодиодные комплекты Affina серии Prom</t>
  </si>
  <si>
    <r>
      <t xml:space="preserve">Affina Prom-144
</t>
    </r>
    <r>
      <rPr>
        <sz val="11"/>
        <color rgb="FFFF0000"/>
        <rFont val="Calibri"/>
        <family val="2"/>
        <charset val="204"/>
        <scheme val="minor"/>
      </rPr>
      <t>Affina Prom-144 P (с защ. 380 В)</t>
    </r>
  </si>
  <si>
    <t>144 / SMD2835</t>
  </si>
  <si>
    <r>
      <t xml:space="preserve">Affina Prom-120
</t>
    </r>
    <r>
      <rPr>
        <sz val="11"/>
        <color rgb="FFFF0000"/>
        <rFont val="Calibri"/>
        <family val="2"/>
        <charset val="204"/>
        <scheme val="minor"/>
      </rPr>
      <t>Affina Prom-120 P (с защ. 380 В)</t>
    </r>
  </si>
  <si>
    <r>
      <t xml:space="preserve">Affina Prom
</t>
    </r>
    <r>
      <rPr>
        <sz val="11"/>
        <color rgb="FFFF0000"/>
        <rFont val="Calibri"/>
        <family val="2"/>
        <charset val="204"/>
        <scheme val="minor"/>
      </rPr>
      <t>Affina Prom P (с защ. 380 В)</t>
    </r>
  </si>
  <si>
    <t>108 / SMD2835</t>
  </si>
  <si>
    <r>
      <t xml:space="preserve">Affina Prom-72x2
</t>
    </r>
    <r>
      <rPr>
        <sz val="11"/>
        <color rgb="FFFF0000"/>
        <rFont val="Calibri"/>
        <family val="2"/>
        <charset val="204"/>
        <scheme val="minor"/>
      </rPr>
      <t>Affina Prom-72x2 P (с защ. 380 В)</t>
    </r>
  </si>
  <si>
    <t>Светодиодные комплекты Affina Prom с вторичной оптикой</t>
  </si>
  <si>
    <r>
      <t xml:space="preserve">Affina Lens
</t>
    </r>
    <r>
      <rPr>
        <sz val="11"/>
        <color rgb="FFFF0000"/>
        <rFont val="Calibri"/>
        <family val="2"/>
        <charset val="204"/>
        <scheme val="minor"/>
      </rPr>
      <t>Affina Lens P (с защ. 380 В)</t>
    </r>
  </si>
  <si>
    <t>Brillare: SMD3030*30-L x 1
Fonte: EPF-50-700 x 1</t>
  </si>
  <si>
    <t>Brillare: SMD2835*20 x 4
Fonte: CLG-40P-35 x 1
Комплект соединительных проводов</t>
  </si>
  <si>
    <t>Brillare: SMD2835*20 x 4
Fonte: CLG-30PF x 1
Комплект соединительных проводов</t>
  </si>
  <si>
    <t>Brillare: SMD2835*42 x 4
Fonte: EPF-35-350 x 1
Комплект соединительных проводов</t>
  </si>
  <si>
    <t>Brillare: SMD2835*42 x 4
Fonte: I-36-0,36 x 1
Комплект соединительных проводов</t>
  </si>
  <si>
    <t>Brillare: SMD2835*20 x 4
Fonte: I-36-0,26 (PF) x 1
Комплект соединительных проводов</t>
  </si>
  <si>
    <t>Brillare: SMD2835*20 x 4
Fonte: I-33-0,26 x 1
Комплект соединительных проводов</t>
  </si>
  <si>
    <t>Brillare: SMD2835*20 x 4
Fonte: E-36-0,9 x 1
Комплект соединительных проводов</t>
  </si>
  <si>
    <t>Brillare: SMD2835*72 x 2
Fonte: EPF-60-700 x 1</t>
  </si>
  <si>
    <t>30 / SMD3030</t>
  </si>
  <si>
    <r>
      <t xml:space="preserve">Affina Street x2
</t>
    </r>
    <r>
      <rPr>
        <sz val="11"/>
        <color rgb="FFFF0000"/>
        <rFont val="Calibri"/>
        <family val="2"/>
        <charset val="204"/>
        <scheme val="minor"/>
      </rPr>
      <t>Affina Street x2 P (с защ. 380 В)</t>
    </r>
  </si>
  <si>
    <t>Brillare: SMD3030*28-LS x 2
Fonte: EPF-60-1,05 x 1</t>
  </si>
  <si>
    <t>56 / SMD3030</t>
  </si>
  <si>
    <t>Affina Street*4</t>
  </si>
  <si>
    <t>Mean Well: ELG-150-048A-3Y</t>
  </si>
  <si>
    <t>Mean Well: ELG-240-048A-3Y</t>
  </si>
  <si>
    <t>Brillare: SMD3030*28-LS x 4
Mean Well: ELG-150-048A-3Y x 1</t>
  </si>
  <si>
    <t>112 / SMD3030</t>
  </si>
  <si>
    <t>Affina Street*6</t>
  </si>
  <si>
    <t>168 / SMD3030</t>
  </si>
  <si>
    <t>Fonte: EPF-35-350</t>
  </si>
  <si>
    <t>60-110</t>
  </si>
  <si>
    <t>80-115</t>
  </si>
  <si>
    <t>Fonte: EMG-35-350</t>
  </si>
  <si>
    <t>45-95</t>
  </si>
  <si>
    <t>Время работы от аккумуляторной батареи 120 мин.</t>
  </si>
  <si>
    <t>&gt;300 шт.</t>
  </si>
  <si>
    <t>Affina EMG</t>
  </si>
  <si>
    <t>Brillare: SMD2835*42 x 4
Fonte: EMG-35-350
Комплект соединительных проводов</t>
  </si>
  <si>
    <t>Affina BA</t>
  </si>
  <si>
    <t>Brillare: SMD2835*8 x 4
Fonte: EPF-35-350 x 1
Комплект соединительных проводов</t>
  </si>
  <si>
    <t>32 / SMD2835</t>
  </si>
  <si>
    <t>&gt;10 шт.</t>
  </si>
  <si>
    <t>Игольчатый коннектор предназначен для соединения светодиодных модулей серии Brillare, оснащенными самозажимными клеммами типа "провод к плате" Wago 2060-401/402.</t>
  </si>
  <si>
    <t>x1</t>
  </si>
  <si>
    <t>x2</t>
  </si>
  <si>
    <t>Источники питания Mean Well</t>
  </si>
  <si>
    <t>Brillare: SMD2835*144-0,7 x 1
Fonte: EPF-60-700 x 1</t>
  </si>
  <si>
    <t>Brillare: SMD2835*144-1,05 x 1
Fonte: EPF-60-1,05x 1</t>
  </si>
  <si>
    <t>Brillare: SMD2835*120-0,35 x 1
Fonte: EPF-50-350 x 1</t>
  </si>
  <si>
    <t>Brillare: SMD2835*120-0,7 x 1
Fonte: EPF-50-700 x 1</t>
  </si>
  <si>
    <t>Brillare: SMD2835*108-0,35 x 1
Fonte: EPF-50-350 x 1</t>
  </si>
  <si>
    <t>Brillare: SMD2835*42 x 6
Fonte: EPF-50-350 x 1
Комплект соединительных проводов</t>
  </si>
  <si>
    <t>Affina Prom-144x4</t>
  </si>
  <si>
    <t>576 / SMD2835</t>
  </si>
  <si>
    <t>Brillare: SMD2835*144-1,05 x 4
Mean Well: ELG-240-048A-3Y x 1</t>
  </si>
  <si>
    <t>40-85</t>
  </si>
  <si>
    <t>Алюминий
500x7x1,2</t>
  </si>
  <si>
    <t>Алюминий
129x73x1,6</t>
  </si>
  <si>
    <t>1,2А
(регулировка 0,75-1,25А</t>
  </si>
  <si>
    <t>1,85А
(регулировка 1,5-2,75А)</t>
  </si>
  <si>
    <t>40 / 4 856
41 / 5 092
52 / 5 648</t>
  </si>
  <si>
    <r>
      <t xml:space="preserve">53 / 6 660
61 / 7 290
</t>
    </r>
    <r>
      <rPr>
        <sz val="11"/>
        <color rgb="FFFF0000"/>
        <rFont val="Calibri"/>
        <family val="2"/>
        <charset val="204"/>
        <scheme val="minor"/>
      </rPr>
      <t xml:space="preserve">- </t>
    </r>
    <r>
      <rPr>
        <sz val="11"/>
        <rFont val="Calibri"/>
        <family val="2"/>
        <charset val="204"/>
        <scheme val="minor"/>
      </rPr>
      <t>/</t>
    </r>
    <r>
      <rPr>
        <sz val="11"/>
        <color rgb="FFFF0000"/>
        <rFont val="Calibri"/>
        <family val="2"/>
        <charset val="204"/>
        <scheme val="minor"/>
      </rPr>
      <t xml:space="preserve"> -
- </t>
    </r>
    <r>
      <rPr>
        <sz val="11"/>
        <rFont val="Calibri"/>
        <family val="2"/>
        <charset val="204"/>
        <scheme val="minor"/>
      </rPr>
      <t>/</t>
    </r>
    <r>
      <rPr>
        <sz val="11"/>
        <color rgb="FFFF0000"/>
        <rFont val="Calibri"/>
        <family val="2"/>
        <charset val="204"/>
        <scheme val="minor"/>
      </rPr>
      <t xml:space="preserve"> -</t>
    </r>
  </si>
  <si>
    <t>38 / 5 730
42 / 6 186
49 / 6 942</t>
  </si>
  <si>
    <t>37 / 4 600</t>
  </si>
  <si>
    <t>32 / 4 100</t>
  </si>
  <si>
    <t>26 / 3 820
28 / 4 124
33 / 4 628</t>
  </si>
  <si>
    <t>34 / 4 748</t>
  </si>
  <si>
    <t>37 / 4 568</t>
  </si>
  <si>
    <t>32 / 4 100 (2 476 в аварийном режиме)</t>
  </si>
  <si>
    <t>35 / 4 628 (917 в аварийном режиме)</t>
  </si>
  <si>
    <t>33 / 4 722
40 / 5 735
50 / 6 682
60 / 7 564</t>
  </si>
  <si>
    <t>38 / 5 259
42 / 5 568
50 / 6 303</t>
  </si>
  <si>
    <t>35 / 4 733
37 / 5 011
45 / 5 673</t>
  </si>
  <si>
    <t>39 / 5 736
45 / 6 371
51 / 6 974
57 / 7 564</t>
  </si>
  <si>
    <t>200 / 26 788</t>
  </si>
  <si>
    <r>
      <rPr>
        <sz val="11"/>
        <color indexed="8"/>
        <rFont val="Calibri"/>
        <family val="2"/>
        <scheme val="minor"/>
      </rPr>
      <t>- / -</t>
    </r>
    <r>
      <rPr>
        <sz val="11"/>
        <color indexed="8"/>
        <rFont val="Calibri"/>
        <family val="2"/>
        <scheme val="minor"/>
      </rPr>
      <t xml:space="preserve">
38 / 5 245
50 / 6 303</t>
    </r>
  </si>
  <si>
    <r>
      <t xml:space="preserve">22 / 3 031 </t>
    </r>
    <r>
      <rPr>
        <vertAlign val="subscript"/>
        <sz val="11"/>
        <color rgb="FFFF0000"/>
        <rFont val="Calibri"/>
        <family val="2"/>
        <charset val="204"/>
        <scheme val="minor"/>
      </rPr>
      <t>2</t>
    </r>
    <r>
      <rPr>
        <sz val="11"/>
        <color indexed="8"/>
        <rFont val="Calibri"/>
        <family val="2"/>
        <scheme val="minor"/>
      </rPr>
      <t xml:space="preserve">
24 / 3 218 </t>
    </r>
    <r>
      <rPr>
        <vertAlign val="subscript"/>
        <sz val="11"/>
        <color rgb="FFFF0000"/>
        <rFont val="Calibri"/>
        <family val="2"/>
        <charset val="204"/>
        <scheme val="minor"/>
      </rPr>
      <t>2</t>
    </r>
    <r>
      <rPr>
        <sz val="11"/>
        <color indexed="8"/>
        <rFont val="Calibri"/>
        <family val="2"/>
        <scheme val="minor"/>
      </rPr>
      <t xml:space="preserve">
28 / 3 663 </t>
    </r>
    <r>
      <rPr>
        <vertAlign val="subscript"/>
        <sz val="11"/>
        <color rgb="FFFF0000"/>
        <rFont val="Calibri"/>
        <family val="2"/>
        <charset val="204"/>
        <scheme val="minor"/>
      </rPr>
      <t>2</t>
    </r>
  </si>
  <si>
    <r>
      <t xml:space="preserve">33 / 4 536 </t>
    </r>
    <r>
      <rPr>
        <vertAlign val="subscript"/>
        <sz val="11"/>
        <color rgb="FFFF0000"/>
        <rFont val="Calibri"/>
        <family val="2"/>
        <charset val="204"/>
        <scheme val="minor"/>
      </rPr>
      <t>2</t>
    </r>
    <r>
      <rPr>
        <sz val="11"/>
        <color indexed="8"/>
        <rFont val="Calibri"/>
        <family val="2"/>
        <scheme val="minor"/>
      </rPr>
      <t xml:space="preserve">
36 / 4 881 </t>
    </r>
    <r>
      <rPr>
        <vertAlign val="subscript"/>
        <sz val="11"/>
        <color rgb="FFFF0000"/>
        <rFont val="Calibri"/>
        <family val="2"/>
        <charset val="204"/>
        <scheme val="minor"/>
      </rPr>
      <t>2</t>
    </r>
    <r>
      <rPr>
        <sz val="11"/>
        <color indexed="8"/>
        <rFont val="Calibri"/>
        <family val="2"/>
        <scheme val="minor"/>
      </rPr>
      <t xml:space="preserve">
42 / 5 521 </t>
    </r>
    <r>
      <rPr>
        <vertAlign val="subscript"/>
        <sz val="11"/>
        <color rgb="FFFF0000"/>
        <rFont val="Calibri"/>
        <family val="2"/>
        <charset val="204"/>
        <scheme val="minor"/>
      </rPr>
      <t>2</t>
    </r>
  </si>
  <si>
    <r>
      <t xml:space="preserve">Мощность, Вт / Световой поток, Лм </t>
    </r>
    <r>
      <rPr>
        <vertAlign val="superscript"/>
        <sz val="11"/>
        <color rgb="FFFF0000"/>
        <rFont val="Calibri"/>
        <family val="2"/>
        <charset val="204"/>
        <scheme val="minor"/>
      </rPr>
      <t>1</t>
    </r>
  </si>
  <si>
    <r>
      <t>24 / 3 623</t>
    </r>
    <r>
      <rPr>
        <vertAlign val="subscript"/>
        <sz val="11"/>
        <color rgb="FFFF0000"/>
        <rFont val="Calibri"/>
        <family val="2"/>
        <charset val="204"/>
        <scheme val="minor"/>
      </rPr>
      <t xml:space="preserve"> 2</t>
    </r>
    <r>
      <rPr>
        <sz val="11"/>
        <color indexed="8"/>
        <rFont val="Calibri"/>
        <family val="2"/>
        <scheme val="minor"/>
      </rPr>
      <t xml:space="preserve">
39 / 5 156</t>
    </r>
    <r>
      <rPr>
        <vertAlign val="subscript"/>
        <sz val="11"/>
        <color rgb="FFFF0000"/>
        <rFont val="Calibri"/>
        <family val="2"/>
        <charset val="204"/>
        <scheme val="minor"/>
      </rPr>
      <t xml:space="preserve"> 2</t>
    </r>
  </si>
  <si>
    <r>
      <t>34 / 5 489</t>
    </r>
    <r>
      <rPr>
        <vertAlign val="subscript"/>
        <sz val="11"/>
        <color rgb="FFFF0000"/>
        <rFont val="Calibri"/>
        <family val="2"/>
        <charset val="204"/>
        <scheme val="minor"/>
      </rPr>
      <t xml:space="preserve"> 2</t>
    </r>
    <r>
      <rPr>
        <sz val="11"/>
        <color indexed="8"/>
        <rFont val="Calibri"/>
        <family val="2"/>
        <scheme val="minor"/>
      </rPr>
      <t xml:space="preserve">
39 / 6 108</t>
    </r>
    <r>
      <rPr>
        <vertAlign val="subscript"/>
        <sz val="11"/>
        <color rgb="FFFF0000"/>
        <rFont val="Calibri"/>
        <family val="2"/>
        <charset val="204"/>
        <scheme val="minor"/>
      </rPr>
      <t xml:space="preserve"> 2</t>
    </r>
    <r>
      <rPr>
        <sz val="11"/>
        <color indexed="8"/>
        <rFont val="Calibri"/>
        <family val="2"/>
        <scheme val="minor"/>
      </rPr>
      <t xml:space="preserve">
44 / 6 705</t>
    </r>
    <r>
      <rPr>
        <vertAlign val="subscript"/>
        <sz val="11"/>
        <color rgb="FFFF0000"/>
        <rFont val="Calibri"/>
        <family val="2"/>
        <charset val="204"/>
        <scheme val="minor"/>
      </rPr>
      <t xml:space="preserve"> 2</t>
    </r>
    <r>
      <rPr>
        <sz val="11"/>
        <color indexed="8"/>
        <rFont val="Calibri"/>
        <family val="2"/>
        <scheme val="minor"/>
      </rPr>
      <t xml:space="preserve">
49 / 7 280</t>
    </r>
    <r>
      <rPr>
        <vertAlign val="subscript"/>
        <sz val="11"/>
        <color rgb="FFFF0000"/>
        <rFont val="Calibri"/>
        <family val="2"/>
        <charset val="204"/>
        <scheme val="minor"/>
      </rPr>
      <t xml:space="preserve"> 2</t>
    </r>
  </si>
  <si>
    <r>
      <t>150 / 18 472</t>
    </r>
    <r>
      <rPr>
        <vertAlign val="subscript"/>
        <sz val="11"/>
        <color rgb="FFFF0000"/>
        <rFont val="Calibri"/>
        <family val="2"/>
        <charset val="204"/>
        <scheme val="minor"/>
      </rPr>
      <t xml:space="preserve"> 2</t>
    </r>
  </si>
  <si>
    <r>
      <t>240 / 29 250</t>
    </r>
    <r>
      <rPr>
        <vertAlign val="subscript"/>
        <sz val="11"/>
        <color rgb="FFFF0000"/>
        <rFont val="Calibri"/>
        <family val="2"/>
        <charset val="204"/>
        <scheme val="minor"/>
      </rPr>
      <t xml:space="preserve"> 2</t>
    </r>
  </si>
  <si>
    <r>
      <t xml:space="preserve">Световой поток, Лм
Ном. / Макс. </t>
    </r>
    <r>
      <rPr>
        <vertAlign val="subscript"/>
        <sz val="11"/>
        <color rgb="FFFF0000"/>
        <rFont val="Calibri"/>
        <family val="2"/>
        <charset val="204"/>
        <scheme val="minor"/>
      </rPr>
      <t>1</t>
    </r>
  </si>
  <si>
    <r>
      <rPr>
        <vertAlign val="subscript"/>
        <sz val="14"/>
        <color theme="1"/>
        <rFont val="Calibri"/>
        <family val="2"/>
        <charset val="204"/>
        <scheme val="minor"/>
      </rPr>
      <t>1</t>
    </r>
    <r>
      <rPr>
        <sz val="11"/>
        <color theme="1"/>
        <rFont val="Calibri"/>
        <family val="2"/>
        <scheme val="minor"/>
      </rPr>
      <t xml:space="preserve"> - параметры указаны при нормальных условиях эксплуатации. Возможны отклонения значений в пределах указанных производителями светодиодов</t>
    </r>
  </si>
  <si>
    <r>
      <rPr>
        <vertAlign val="subscript"/>
        <sz val="14"/>
        <rFont val="Calibri"/>
        <family val="2"/>
        <charset val="204"/>
        <scheme val="minor"/>
      </rPr>
      <t>1</t>
    </r>
    <r>
      <rPr>
        <sz val="11"/>
        <rFont val="Calibri"/>
        <family val="2"/>
        <scheme val="minor"/>
      </rPr>
      <t xml:space="preserve"> - параметры указаны при нормальных условиях эксплуатации. Возможны отклонения значений в пределах указанных производителями светодиодов</t>
    </r>
  </si>
  <si>
    <r>
      <rPr>
        <vertAlign val="subscript"/>
        <sz val="14"/>
        <rFont val="Calibri"/>
        <family val="2"/>
        <charset val="204"/>
        <scheme val="minor"/>
      </rPr>
      <t>2</t>
    </r>
    <r>
      <rPr>
        <sz val="11"/>
        <rFont val="Calibri"/>
        <family val="2"/>
        <scheme val="minor"/>
      </rPr>
      <t xml:space="preserve"> - без учета потерь светового потока на оптике</t>
    </r>
  </si>
  <si>
    <r>
      <t xml:space="preserve">Мощность, Вт
Ном. / Макс. </t>
    </r>
    <r>
      <rPr>
        <vertAlign val="subscript"/>
        <sz val="11"/>
        <color rgb="FFFF0000"/>
        <rFont val="Calibri"/>
        <family val="2"/>
        <charset val="204"/>
        <scheme val="minor"/>
      </rPr>
      <t>1</t>
    </r>
  </si>
  <si>
    <r>
      <t xml:space="preserve">Световой поток, Лм </t>
    </r>
    <r>
      <rPr>
        <vertAlign val="subscript"/>
        <sz val="11"/>
        <color rgb="FFFF0000"/>
        <rFont val="Calibri"/>
        <family val="2"/>
        <charset val="204"/>
        <scheme val="minor"/>
      </rPr>
      <t>1</t>
    </r>
  </si>
  <si>
    <r>
      <t>Мощность, Вт</t>
    </r>
    <r>
      <rPr>
        <vertAlign val="subscript"/>
        <sz val="11"/>
        <color rgb="FFFF0000"/>
        <rFont val="Calibri"/>
        <family val="2"/>
        <charset val="204"/>
        <scheme val="minor"/>
      </rPr>
      <t xml:space="preserve"> 1</t>
    </r>
  </si>
  <si>
    <r>
      <rPr>
        <vertAlign val="subscript"/>
        <sz val="14"/>
        <color theme="1"/>
        <rFont val="Calibri"/>
        <family val="2"/>
        <charset val="204"/>
        <scheme val="minor"/>
      </rPr>
      <t>2</t>
    </r>
    <r>
      <rPr>
        <sz val="11"/>
        <color theme="1"/>
        <rFont val="Calibri"/>
        <family val="2"/>
        <scheme val="minor"/>
      </rPr>
      <t xml:space="preserve"> - без учета потерь светового потока на оптике</t>
    </r>
  </si>
  <si>
    <r>
      <t xml:space="preserve">Световой поток, Лм
Ном. / Макс. </t>
    </r>
    <r>
      <rPr>
        <vertAlign val="subscript"/>
        <sz val="11"/>
        <color rgb="FFFF0000"/>
        <rFont val="Calibri"/>
        <family val="2"/>
        <charset val="204"/>
        <scheme val="minor"/>
      </rPr>
      <t>1, 2</t>
    </r>
  </si>
  <si>
    <t>3000K
4000K
5700K
6500K
3500K*3 / 5700К*3 (чередование)</t>
  </si>
  <si>
    <t>60-30мА аварийный режим</t>
  </si>
  <si>
    <t>284х30х27</t>
  </si>
  <si>
    <t>18 / 28</t>
  </si>
  <si>
    <t>2 312 / 3 250</t>
  </si>
  <si>
    <r>
      <t xml:space="preserve">48 </t>
    </r>
    <r>
      <rPr>
        <vertAlign val="subscript"/>
        <sz val="11"/>
        <color rgb="FFFF0000"/>
        <rFont val="Calibri"/>
        <family val="2"/>
        <charset val="204"/>
        <scheme val="minor"/>
      </rPr>
      <t>1</t>
    </r>
  </si>
  <si>
    <r>
      <t>48</t>
    </r>
    <r>
      <rPr>
        <vertAlign val="subscript"/>
        <sz val="11"/>
        <color rgb="FFFF0000"/>
        <rFont val="Calibri"/>
        <family val="2"/>
        <charset val="204"/>
        <scheme val="minor"/>
      </rPr>
      <t xml:space="preserve"> 1</t>
    </r>
  </si>
  <si>
    <t>1 - Гарантия 48 месяцев с момента начала эксплуатации, но не более 60 месяцев с момента производства</t>
  </si>
  <si>
    <t>Brillare: SMD3030*28-LS x 6
Mean Well: ELG-240-048A-3Y</t>
  </si>
  <si>
    <t>v.2</t>
  </si>
  <si>
    <t>Brillare: SMD5050*12</t>
  </si>
  <si>
    <t>HONGLITRONIC
SMD5050 (CRI&gt;80 Ra)
12 шт. (4х3)</t>
  </si>
  <si>
    <t>3000K
4000K
5000K
6000K</t>
  </si>
  <si>
    <t>800 / 1000</t>
  </si>
  <si>
    <t>60 / 76</t>
  </si>
  <si>
    <t>8 447 / 10 585</t>
  </si>
  <si>
    <t>Алюминий
149х47х1,2</t>
  </si>
  <si>
    <t>69-76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</si>
</sst>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quot;р.&quot;"/>
    <numFmt numFmtId="165" formatCode="[$$-409]#,##0.00"/>
    <numFmt numFmtId="166" formatCode="#,##0.00\ &quot;₽&quot;"/>
    <numFmt numFmtId="167" formatCode="#,##0.0000\ &quot;₽&quot;"/>
    <numFmt numFmtId="168" formatCode="[$$-540A]#,##0.00"/>
  </numFmts>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20"/>
      <color theme="1"/>
      <name val="Calibri"/>
      <family val="2"/>
      <scheme val="minor"/>
    </font>
    <font>
      <sz val="11"/>
      <color indexed="8"/>
      <name val="Calibri"/>
      <family val="2"/>
      <scheme val="minor"/>
    </font>
    <font>
      <sz val="11"/>
      <name val="Calibri"/>
      <family val="2"/>
      <scheme val="minor"/>
    </font>
    <font>
      <b/>
      <sz val="11"/>
      <color theme="1"/>
      <name val="Calibri"/>
      <family val="2"/>
      <scheme val="minor"/>
    </font>
    <font>
      <b/>
      <sz val="16"/>
      <color rgb="FFFF0000"/>
      <name val="Calibri"/>
      <family val="2"/>
      <charset val="204"/>
      <scheme val="minor"/>
    </font>
    <font>
      <sz val="15"/>
      <color theme="1"/>
      <name val="Calibri"/>
      <family val="2"/>
      <charset val="204"/>
      <scheme val="minor"/>
    </font>
    <font>
      <sz val="11"/>
      <color indexed="8"/>
      <name val="Calibri"/>
      <family val="2"/>
      <charset val="204"/>
    </font>
    <font>
      <sz val="9.35"/>
      <color indexed="8"/>
      <name val="Calibri"/>
      <family val="2"/>
    </font>
    <font>
      <sz val="11"/>
      <color rgb="FFFF0000"/>
      <name val="Calibri"/>
      <family val="2"/>
      <scheme val="minor"/>
    </font>
    <font>
      <sz val="14"/>
      <color theme="1"/>
      <name val="Calibri"/>
      <family val="2"/>
      <scheme val="minor"/>
    </font>
    <font>
      <sz val="20"/>
      <color rgb="FFFF0000"/>
      <name val="Calibri"/>
      <family val="2"/>
      <scheme val="minor"/>
    </font>
    <font>
      <b/>
      <sz val="11"/>
      <name val="Calibri"/>
      <family val="2"/>
      <scheme val="minor"/>
    </font>
    <font>
      <sz val="11"/>
      <color theme="0"/>
      <name val="Calibri"/>
      <family val="2"/>
      <scheme val="minor"/>
    </font>
    <font>
      <sz val="11"/>
      <name val="Calibri"/>
      <family val="2"/>
      <charset val="204"/>
      <scheme val="minor"/>
    </font>
    <font>
      <vertAlign val="subscript"/>
      <sz val="11"/>
      <color rgb="FFFF0000"/>
      <name val="Calibri"/>
      <family val="2"/>
      <charset val="204"/>
      <scheme val="minor"/>
    </font>
    <font>
      <vertAlign val="superscript"/>
      <sz val="11"/>
      <color rgb="FFFF0000"/>
      <name val="Calibri"/>
      <family val="2"/>
      <charset val="204"/>
      <scheme val="minor"/>
    </font>
    <font>
      <vertAlign val="subscript"/>
      <sz val="14"/>
      <color theme="1"/>
      <name val="Calibri"/>
      <family val="2"/>
      <charset val="204"/>
      <scheme val="minor"/>
    </font>
    <font>
      <vertAlign val="subscript"/>
      <sz val="14"/>
      <name val="Calibri"/>
      <family val="2"/>
      <charset val="204"/>
      <scheme val="minor"/>
    </font>
    <font>
      <i/>
      <sz val="16"/>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ck">
        <color indexed="64"/>
      </bottom>
      <diagonal/>
    </border>
    <border>
      <left style="thick">
        <color indexed="64"/>
      </left>
      <right style="thin">
        <color auto="1"/>
      </right>
      <top style="thick">
        <color indexed="64"/>
      </top>
      <bottom style="thick">
        <color indexed="64"/>
      </bottom>
      <diagonal/>
    </border>
    <border>
      <left style="thin">
        <color indexed="64"/>
      </left>
      <right/>
      <top style="thin">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cellStyleXfs>
  <cellXfs count="329">
    <xf numFmtId="0" fontId="0" fillId="0" borderId="0" xfId="0"/>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4" borderId="0"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0" borderId="2" xfId="0" applyFont="1" applyBorder="1" applyAlignment="1">
      <alignment horizontal="center" vertical="center" wrapText="1"/>
    </xf>
    <xf numFmtId="164" fontId="8" fillId="2" borderId="4" xfId="0" applyNumberFormat="1" applyFont="1" applyFill="1" applyBorder="1" applyAlignment="1" applyProtection="1">
      <alignment horizontal="center" vertical="center" wrapText="1"/>
    </xf>
    <xf numFmtId="0" fontId="0" fillId="3" borderId="15"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3" borderId="15"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3" borderId="15"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pplyProtection="1">
      <alignment horizontal="center" vertical="center" wrapText="1"/>
      <protection locked="0"/>
    </xf>
    <xf numFmtId="0" fontId="0" fillId="0" borderId="0" xfId="0" applyProtection="1">
      <protection locked="0"/>
    </xf>
    <xf numFmtId="0" fontId="0" fillId="3" borderId="15"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0" fillId="4" borderId="0"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167" fontId="17" fillId="0" borderId="2" xfId="0" applyNumberFormat="1" applyFont="1" applyBorder="1" applyAlignment="1" applyProtection="1">
      <alignment horizontal="center" vertical="center"/>
      <protection locked="0"/>
    </xf>
    <xf numFmtId="165" fontId="15" fillId="2" borderId="2" xfId="0" applyNumberFormat="1" applyFont="1" applyFill="1" applyBorder="1" applyAlignment="1" applyProtection="1">
      <alignment horizontal="center" vertical="center" wrapText="1"/>
      <protection locked="0"/>
    </xf>
    <xf numFmtId="166" fontId="8" fillId="2" borderId="4" xfId="0" applyNumberFormat="1" applyFont="1" applyFill="1" applyBorder="1" applyAlignment="1" applyProtection="1">
      <alignment horizontal="center" vertical="center" wrapText="1"/>
    </xf>
    <xf numFmtId="166" fontId="0" fillId="0" borderId="2"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0" borderId="0" xfId="0" applyFont="1" applyAlignment="1">
      <alignment horizontal="left" vertical="center" wrapText="1"/>
    </xf>
    <xf numFmtId="0" fontId="9" fillId="0" borderId="11" xfId="0" applyFont="1" applyFill="1" applyBorder="1" applyAlignment="1" applyProtection="1">
      <alignment horizontal="left" vertical="center" wrapText="1"/>
      <protection locked="0"/>
    </xf>
    <xf numFmtId="166" fontId="0" fillId="0" borderId="0" xfId="0" applyNumberFormat="1" applyFont="1" applyAlignment="1">
      <alignment horizontal="left" vertical="center" wrapText="1"/>
    </xf>
    <xf numFmtId="0" fontId="9" fillId="0" borderId="0" xfId="0" applyFont="1" applyAlignment="1" applyProtection="1">
      <alignment horizontal="left" vertical="center" wrapText="1"/>
      <protection locked="0"/>
    </xf>
    <xf numFmtId="166" fontId="15" fillId="0" borderId="11" xfId="0" applyNumberFormat="1" applyFont="1" applyBorder="1" applyAlignment="1" applyProtection="1">
      <alignment horizontal="left" vertical="center"/>
      <protection locked="0"/>
    </xf>
    <xf numFmtId="166" fontId="9" fillId="0" borderId="11" xfId="0" applyNumberFormat="1" applyFont="1" applyBorder="1" applyAlignment="1" applyProtection="1">
      <alignment horizontal="left" vertical="center" wrapText="1"/>
      <protection locked="0"/>
    </xf>
    <xf numFmtId="166" fontId="9" fillId="0" borderId="0" xfId="0" applyNumberFormat="1" applyFont="1" applyBorder="1" applyAlignment="1" applyProtection="1">
      <alignment horizontal="left" vertical="center"/>
      <protection locked="0"/>
    </xf>
    <xf numFmtId="0" fontId="0" fillId="0" borderId="0" xfId="0" applyFont="1" applyAlignment="1">
      <alignment horizontal="center" vertical="top" wrapText="1"/>
    </xf>
    <xf numFmtId="0" fontId="0" fillId="0" borderId="0" xfId="0" applyAlignment="1">
      <alignment horizontal="center" vertical="center"/>
    </xf>
    <xf numFmtId="0" fontId="19" fillId="0" borderId="0" xfId="0" applyFont="1" applyAlignment="1" applyProtection="1">
      <alignment horizontal="left"/>
      <protection locked="0"/>
    </xf>
    <xf numFmtId="2" fontId="19" fillId="0" borderId="0" xfId="0" applyNumberFormat="1" applyFont="1" applyFill="1" applyAlignment="1" applyProtection="1">
      <alignment horizontal="left"/>
      <protection locked="0"/>
    </xf>
    <xf numFmtId="0" fontId="19" fillId="0" borderId="0" xfId="0" applyFont="1"/>
    <xf numFmtId="0" fontId="19" fillId="0" borderId="0" xfId="0" applyFont="1" applyProtection="1">
      <protection locked="0"/>
    </xf>
    <xf numFmtId="0" fontId="19" fillId="0" borderId="0" xfId="0" applyNumberFormat="1" applyFont="1" applyAlignment="1" applyProtection="1">
      <alignment horizontal="left"/>
      <protection locked="0"/>
    </xf>
    <xf numFmtId="0" fontId="19" fillId="0" borderId="0" xfId="0" applyFont="1" applyAlignment="1">
      <alignment horizontal="center" vertical="center" wrapText="1"/>
    </xf>
    <xf numFmtId="0" fontId="0" fillId="3" borderId="15" xfId="0" applyFont="1" applyFill="1" applyBorder="1" applyAlignment="1" applyProtection="1">
      <alignment horizontal="center" vertical="center" wrapText="1"/>
      <protection locked="0"/>
    </xf>
    <xf numFmtId="165" fontId="15" fillId="2" borderId="1" xfId="0" applyNumberFormat="1" applyFont="1" applyFill="1" applyBorder="1" applyAlignment="1" applyProtection="1">
      <alignment horizontal="center" vertical="center" wrapText="1"/>
      <protection locked="0"/>
    </xf>
    <xf numFmtId="0" fontId="0" fillId="4" borderId="17" xfId="0" applyFont="1" applyFill="1" applyBorder="1" applyAlignment="1" applyProtection="1">
      <alignment horizontal="center" vertical="center" wrapText="1"/>
      <protection locked="0"/>
    </xf>
    <xf numFmtId="0" fontId="0" fillId="4" borderId="18" xfId="0" applyFont="1" applyFill="1" applyBorder="1" applyAlignment="1" applyProtection="1">
      <alignment horizontal="center" vertical="center" wrapText="1"/>
      <protection locked="0"/>
    </xf>
    <xf numFmtId="0" fontId="15" fillId="0" borderId="0" xfId="0" applyFont="1"/>
    <xf numFmtId="165" fontId="8" fillId="2" borderId="4" xfId="0" applyNumberFormat="1" applyFont="1" applyFill="1" applyBorder="1" applyAlignment="1" applyProtection="1">
      <alignment horizontal="center" vertical="center" wrapText="1"/>
      <protection locked="0"/>
    </xf>
    <xf numFmtId="165" fontId="8" fillId="2" borderId="2" xfId="0" applyNumberFormat="1" applyFont="1" applyFill="1" applyBorder="1" applyAlignment="1" applyProtection="1">
      <alignment horizontal="center" vertical="center" wrapText="1"/>
      <protection locked="0"/>
    </xf>
    <xf numFmtId="166" fontId="9" fillId="0" borderId="11" xfId="0" applyNumberFormat="1" applyFont="1" applyBorder="1" applyAlignment="1" applyProtection="1">
      <alignment horizontal="left" vertical="center"/>
      <protection locked="0"/>
    </xf>
    <xf numFmtId="166" fontId="9" fillId="0" borderId="11" xfId="0" applyNumberFormat="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left"/>
    </xf>
    <xf numFmtId="0" fontId="9"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166" fontId="0" fillId="0" borderId="0" xfId="0" applyNumberFormat="1" applyAlignment="1">
      <alignment horizontal="left" vertical="center"/>
    </xf>
    <xf numFmtId="166" fontId="15" fillId="0" borderId="0" xfId="0" applyNumberFormat="1" applyFont="1" applyAlignment="1">
      <alignment horizontal="left" vertical="center"/>
    </xf>
    <xf numFmtId="165" fontId="8" fillId="2" borderId="2" xfId="0" applyNumberFormat="1" applyFont="1" applyFill="1" applyBorder="1" applyAlignment="1" applyProtection="1">
      <alignment horizontal="center" vertical="center" wrapText="1"/>
      <protection locked="0"/>
    </xf>
    <xf numFmtId="165" fontId="8" fillId="2" borderId="4" xfId="0" applyNumberFormat="1" applyFont="1" applyFill="1" applyBorder="1" applyAlignment="1" applyProtection="1">
      <alignment horizontal="center" vertical="center" wrapText="1"/>
      <protection locked="0"/>
    </xf>
    <xf numFmtId="165" fontId="8" fillId="2" borderId="24" xfId="0" applyNumberFormat="1" applyFont="1" applyFill="1" applyBorder="1" applyAlignment="1" applyProtection="1">
      <alignment horizontal="center" vertical="center" wrapText="1"/>
      <protection locked="0"/>
    </xf>
    <xf numFmtId="0" fontId="0" fillId="0" borderId="0" xfId="0" applyFont="1" applyBorder="1" applyAlignment="1">
      <alignment horizontal="center" vertical="center" wrapText="1"/>
    </xf>
    <xf numFmtId="165" fontId="8" fillId="2" borderId="2" xfId="0" applyNumberFormat="1" applyFont="1" applyFill="1" applyBorder="1" applyAlignment="1" applyProtection="1">
      <alignment horizontal="center" vertical="center" wrapText="1"/>
      <protection locked="0"/>
    </xf>
    <xf numFmtId="165" fontId="8" fillId="2" borderId="4" xfId="0" applyNumberFormat="1" applyFont="1" applyFill="1" applyBorder="1" applyAlignment="1" applyProtection="1">
      <alignment horizontal="center" vertical="center" wrapText="1"/>
      <protection locked="0"/>
    </xf>
    <xf numFmtId="165" fontId="8" fillId="0" borderId="2" xfId="0" applyNumberFormat="1" applyFont="1" applyFill="1" applyBorder="1" applyAlignment="1" applyProtection="1">
      <alignment horizontal="center" vertical="center" wrapText="1"/>
      <protection locked="0"/>
    </xf>
    <xf numFmtId="165" fontId="15" fillId="0" borderId="2" xfId="0" applyNumberFormat="1" applyFont="1" applyFill="1" applyBorder="1" applyAlignment="1" applyProtection="1">
      <alignment horizontal="center" vertical="center" wrapText="1"/>
      <protection locked="0"/>
    </xf>
    <xf numFmtId="165" fontId="8" fillId="0" borderId="4" xfId="0" applyNumberFormat="1" applyFont="1" applyFill="1" applyBorder="1" applyAlignment="1" applyProtection="1">
      <alignment horizontal="center" vertical="center" wrapText="1"/>
      <protection locked="0"/>
    </xf>
    <xf numFmtId="165" fontId="8" fillId="2" borderId="2" xfId="0" applyNumberFormat="1" applyFont="1" applyFill="1" applyBorder="1" applyAlignment="1" applyProtection="1">
      <alignment horizontal="center" vertical="center" wrapText="1"/>
      <protection locked="0"/>
    </xf>
    <xf numFmtId="165" fontId="8" fillId="2" borderId="4" xfId="0" applyNumberFormat="1" applyFont="1" applyFill="1" applyBorder="1" applyAlignment="1" applyProtection="1">
      <alignment horizontal="center" vertical="center" wrapText="1"/>
      <protection locked="0"/>
    </xf>
    <xf numFmtId="165" fontId="0" fillId="0" borderId="0" xfId="0" applyNumberFormat="1"/>
    <xf numFmtId="0" fontId="25" fillId="0" borderId="0" xfId="0" applyFont="1"/>
    <xf numFmtId="166" fontId="9" fillId="0" borderId="11" xfId="0" applyNumberFormat="1" applyFont="1" applyBorder="1" applyAlignment="1" applyProtection="1">
      <alignment horizontal="left" vertical="center"/>
      <protection locked="0"/>
    </xf>
    <xf numFmtId="164" fontId="8" fillId="2" borderId="2" xfId="0" applyNumberFormat="1" applyFont="1" applyFill="1" applyBorder="1" applyAlignment="1" applyProtection="1">
      <alignment horizontal="center" vertical="center" wrapText="1"/>
      <protection locked="0"/>
    </xf>
    <xf numFmtId="165" fontId="8" fillId="2" borderId="2" xfId="0" applyNumberFormat="1" applyFont="1" applyFill="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2" borderId="4"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165" fontId="9" fillId="2" borderId="1" xfId="0" applyNumberFormat="1" applyFont="1" applyFill="1" applyBorder="1" applyAlignment="1" applyProtection="1">
      <alignment horizontal="center" vertical="center" wrapText="1"/>
      <protection locked="0"/>
    </xf>
    <xf numFmtId="165" fontId="9" fillId="2" borderId="3" xfId="0" applyNumberFormat="1" applyFont="1" applyFill="1" applyBorder="1" applyAlignment="1" applyProtection="1">
      <alignment horizontal="center" vertical="center" wrapText="1"/>
      <protection locked="0"/>
    </xf>
    <xf numFmtId="165" fontId="9" fillId="2" borderId="4" xfId="0" applyNumberFormat="1" applyFont="1" applyFill="1" applyBorder="1" applyAlignment="1" applyProtection="1">
      <alignment horizontal="center" vertical="center" wrapText="1"/>
      <protection locked="0"/>
    </xf>
    <xf numFmtId="164" fontId="15" fillId="2" borderId="1" xfId="0" applyNumberFormat="1" applyFont="1" applyFill="1" applyBorder="1" applyAlignment="1" applyProtection="1">
      <alignment horizontal="center" vertical="center" wrapText="1"/>
      <protection locked="0"/>
    </xf>
    <xf numFmtId="164" fontId="15" fillId="2" borderId="3"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165" fontId="8" fillId="2" borderId="4" xfId="0" applyNumberFormat="1" applyFont="1" applyFill="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8" fillId="2" borderId="3" xfId="0" applyNumberFormat="1" applyFont="1" applyFill="1" applyBorder="1" applyAlignment="1" applyProtection="1">
      <alignment horizontal="center" vertical="center" wrapText="1"/>
      <protection locked="0"/>
    </xf>
    <xf numFmtId="164" fontId="8" fillId="2" borderId="3" xfId="0" applyNumberFormat="1" applyFont="1" applyFill="1" applyBorder="1" applyAlignment="1" applyProtection="1">
      <alignment horizontal="center" vertical="center" wrapText="1"/>
      <protection locked="0"/>
    </xf>
    <xf numFmtId="164" fontId="8" fillId="2" borderId="4" xfId="0" applyNumberFormat="1"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0" fillId="0" borderId="8" xfId="0" applyFont="1" applyBorder="1" applyAlignment="1" applyProtection="1">
      <alignment horizontal="center" vertical="top" wrapText="1"/>
      <protection locked="0"/>
    </xf>
    <xf numFmtId="0" fontId="0" fillId="0" borderId="9" xfId="0" applyFont="1" applyBorder="1" applyAlignment="1" applyProtection="1">
      <alignment horizontal="center" vertical="top" wrapText="1"/>
      <protection locked="0"/>
    </xf>
    <xf numFmtId="0" fontId="0" fillId="0" borderId="10" xfId="0" applyFont="1" applyBorder="1" applyAlignment="1" applyProtection="1">
      <alignment horizontal="center" vertical="top" wrapText="1"/>
      <protection locked="0"/>
    </xf>
    <xf numFmtId="0" fontId="0" fillId="0" borderId="11" xfId="0" applyFont="1" applyBorder="1" applyAlignment="1" applyProtection="1">
      <alignment horizontal="center" vertical="top" wrapText="1"/>
      <protection locked="0"/>
    </xf>
    <xf numFmtId="0" fontId="0" fillId="0" borderId="0" xfId="0" applyFont="1" applyBorder="1" applyAlignment="1" applyProtection="1">
      <alignment horizontal="center" vertical="top" wrapText="1"/>
      <protection locked="0"/>
    </xf>
    <xf numFmtId="0" fontId="0" fillId="0" borderId="5" xfId="0" applyFont="1" applyBorder="1" applyAlignment="1" applyProtection="1">
      <alignment horizontal="center" vertical="top" wrapText="1"/>
      <protection locked="0"/>
    </xf>
    <xf numFmtId="0" fontId="0" fillId="0" borderId="2" xfId="0"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2" borderId="16" xfId="0" applyNumberFormat="1" applyFont="1" applyFill="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49" fontId="8" fillId="2" borderId="16"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167" fontId="18" fillId="0" borderId="11" xfId="0" applyNumberFormat="1" applyFont="1" applyBorder="1" applyAlignment="1" applyProtection="1">
      <alignment horizontal="left" vertical="center"/>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0" fillId="3" borderId="15"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9" fillId="0" borderId="0" xfId="0" applyFont="1" applyAlignment="1" applyProtection="1">
      <alignment horizontal="center"/>
      <protection locked="0"/>
    </xf>
    <xf numFmtId="0" fontId="15" fillId="0" borderId="0" xfId="0" applyFont="1" applyAlignment="1" applyProtection="1">
      <alignment horizontal="center"/>
      <protection locked="0"/>
    </xf>
    <xf numFmtId="166" fontId="0" fillId="0" borderId="11" xfId="0" applyNumberFormat="1" applyFont="1" applyBorder="1" applyAlignment="1">
      <alignment horizontal="left" vertical="center" wrapText="1"/>
    </xf>
    <xf numFmtId="164" fontId="15" fillId="2" borderId="1" xfId="0" applyNumberFormat="1" applyFont="1" applyFill="1" applyBorder="1" applyAlignment="1" applyProtection="1">
      <alignment horizontal="center" vertical="center" wrapText="1"/>
    </xf>
    <xf numFmtId="164" fontId="15" fillId="2" borderId="3" xfId="0" applyNumberFormat="1" applyFont="1" applyFill="1" applyBorder="1" applyAlignment="1" applyProtection="1">
      <alignment horizontal="center" vertical="center" wrapText="1"/>
    </xf>
    <xf numFmtId="165" fontId="15" fillId="0" borderId="1" xfId="0" applyNumberFormat="1" applyFont="1" applyFill="1" applyBorder="1" applyAlignment="1" applyProtection="1">
      <alignment horizontal="center" vertical="center" wrapText="1"/>
    </xf>
    <xf numFmtId="165" fontId="15" fillId="0" borderId="3" xfId="0" applyNumberFormat="1" applyFont="1" applyFill="1" applyBorder="1" applyAlignment="1" applyProtection="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Fill="1" applyBorder="1" applyAlignment="1">
      <alignment horizontal="center" vertical="center" wrapText="1"/>
    </xf>
    <xf numFmtId="0" fontId="8" fillId="2" borderId="11"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0" fillId="0" borderId="3" xfId="0" applyFont="1" applyBorder="1" applyAlignment="1">
      <alignment horizontal="center" vertical="center" wrapText="1"/>
    </xf>
    <xf numFmtId="49" fontId="0" fillId="0" borderId="4"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Font="1" applyBorder="1" applyAlignment="1">
      <alignment horizontal="center" vertical="center" wrapText="1"/>
    </xf>
    <xf numFmtId="164" fontId="8" fillId="2" borderId="3" xfId="0" applyNumberFormat="1" applyFont="1" applyFill="1" applyBorder="1" applyAlignment="1" applyProtection="1">
      <alignment horizontal="center" vertical="center" wrapText="1"/>
    </xf>
    <xf numFmtId="165" fontId="8" fillId="2" borderId="3" xfId="0" applyNumberFormat="1" applyFont="1" applyFill="1" applyBorder="1" applyAlignment="1" applyProtection="1">
      <alignment horizontal="center" vertical="center" wrapText="1"/>
    </xf>
    <xf numFmtId="165" fontId="8" fillId="2" borderId="4" xfId="0" applyNumberFormat="1" applyFont="1" applyFill="1" applyBorder="1" applyAlignment="1" applyProtection="1">
      <alignment horizontal="center" vertical="center" wrapText="1"/>
    </xf>
    <xf numFmtId="165" fontId="15" fillId="2" borderId="1" xfId="0" applyNumberFormat="1" applyFont="1" applyFill="1" applyBorder="1" applyAlignment="1" applyProtection="1">
      <alignment horizontal="center" vertical="center" wrapText="1"/>
    </xf>
    <xf numFmtId="165" fontId="15" fillId="2" borderId="3" xfId="0" applyNumberFormat="1" applyFont="1" applyFill="1" applyBorder="1" applyAlignment="1" applyProtection="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165" fontId="8" fillId="0" borderId="3" xfId="0" applyNumberFormat="1" applyFont="1" applyFill="1" applyBorder="1" applyAlignment="1" applyProtection="1">
      <alignment horizontal="center" vertical="center" wrapText="1"/>
    </xf>
    <xf numFmtId="165" fontId="8" fillId="0" borderId="4"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49" fontId="8" fillId="2" borderId="16" xfId="0" applyNumberFormat="1"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8" fillId="2" borderId="12"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0" fillId="0" borderId="8" xfId="0" applyFont="1" applyBorder="1" applyAlignment="1">
      <alignment horizontal="center" wrapText="1"/>
    </xf>
    <xf numFmtId="0" fontId="0" fillId="0" borderId="9" xfId="0" applyFont="1" applyBorder="1" applyAlignment="1">
      <alignment horizontal="center" wrapText="1"/>
    </xf>
    <xf numFmtId="0" fontId="0" fillId="0" borderId="10" xfId="0" applyFont="1" applyBorder="1" applyAlignment="1">
      <alignment horizontal="center" wrapText="1"/>
    </xf>
    <xf numFmtId="0" fontId="0" fillId="0" borderId="11" xfId="0" applyFont="1" applyBorder="1" applyAlignment="1">
      <alignment horizontal="center" wrapText="1"/>
    </xf>
    <xf numFmtId="0" fontId="0" fillId="0" borderId="0" xfId="0" applyFont="1" applyBorder="1" applyAlignment="1">
      <alignment horizontal="center" wrapText="1"/>
    </xf>
    <xf numFmtId="0" fontId="0" fillId="0" borderId="5" xfId="0" applyFont="1" applyBorder="1" applyAlignment="1">
      <alignment horizont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3" borderId="15" xfId="0" applyFont="1" applyFill="1" applyBorder="1" applyAlignment="1">
      <alignment horizontal="center" vertical="center" wrapText="1"/>
    </xf>
    <xf numFmtId="164" fontId="8" fillId="2" borderId="16" xfId="0" applyNumberFormat="1" applyFont="1" applyFill="1" applyBorder="1" applyAlignment="1" applyProtection="1">
      <alignment horizontal="center" vertical="center" wrapText="1"/>
    </xf>
    <xf numFmtId="165" fontId="8" fillId="2" borderId="16" xfId="0" applyNumberFormat="1" applyFont="1" applyFill="1" applyBorder="1" applyAlignment="1" applyProtection="1">
      <alignment horizontal="center" vertical="center" wrapText="1"/>
    </xf>
    <xf numFmtId="0" fontId="0" fillId="3" borderId="15" xfId="0" applyFont="1" applyFill="1" applyBorder="1" applyAlignment="1">
      <alignment horizontal="center" vertical="center" wrapText="1"/>
    </xf>
    <xf numFmtId="0" fontId="0" fillId="0" borderId="16"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pplyAlignment="1">
      <alignment horizontal="center" vertical="center" wrapText="1"/>
    </xf>
    <xf numFmtId="164" fontId="15" fillId="2" borderId="4" xfId="0" applyNumberFormat="1" applyFont="1" applyFill="1" applyBorder="1" applyAlignment="1" applyProtection="1">
      <alignment horizontal="center" vertical="center" wrapText="1"/>
    </xf>
    <xf numFmtId="165" fontId="8" fillId="2" borderId="1" xfId="0" applyNumberFormat="1" applyFont="1" applyFill="1" applyBorder="1" applyAlignment="1" applyProtection="1">
      <alignment horizontal="center" vertical="center" wrapText="1"/>
    </xf>
    <xf numFmtId="0" fontId="0" fillId="0" borderId="4" xfId="0" applyNumberFormat="1" applyFont="1" applyBorder="1" applyAlignment="1">
      <alignment horizontal="center" vertical="center" wrapText="1"/>
    </xf>
    <xf numFmtId="3" fontId="0" fillId="0" borderId="4" xfId="0" applyNumberFormat="1" applyFont="1" applyBorder="1" applyAlignment="1">
      <alignment horizontal="center" vertical="center" wrapText="1"/>
    </xf>
    <xf numFmtId="0" fontId="15"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164" fontId="15" fillId="2" borderId="2" xfId="0" applyNumberFormat="1" applyFont="1" applyFill="1" applyBorder="1" applyAlignment="1" applyProtection="1">
      <alignment horizontal="center" vertical="center" wrapText="1"/>
    </xf>
    <xf numFmtId="165" fontId="15" fillId="2" borderId="4" xfId="0" applyNumberFormat="1" applyFont="1" applyFill="1" applyBorder="1" applyAlignment="1" applyProtection="1">
      <alignment horizontal="center" vertical="center" wrapText="1"/>
    </xf>
    <xf numFmtId="0" fontId="0" fillId="0" borderId="16" xfId="0" applyFont="1" applyFill="1" applyBorder="1" applyAlignment="1">
      <alignment horizontal="center" vertical="center" wrapText="1"/>
    </xf>
    <xf numFmtId="0" fontId="0" fillId="0" borderId="4" xfId="0" applyFont="1" applyFill="1" applyBorder="1" applyAlignment="1">
      <alignment horizontal="center" vertical="center" wrapText="1"/>
    </xf>
    <xf numFmtId="164" fontId="8" fillId="2" borderId="24" xfId="0" applyNumberFormat="1" applyFont="1" applyFill="1" applyBorder="1" applyAlignment="1" applyProtection="1">
      <alignment horizontal="center" vertical="center" wrapText="1"/>
    </xf>
    <xf numFmtId="164" fontId="8" fillId="2" borderId="2" xfId="0" applyNumberFormat="1"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165" fontId="8" fillId="2" borderId="2" xfId="0" applyNumberFormat="1" applyFont="1" applyFill="1" applyBorder="1" applyAlignment="1" applyProtection="1">
      <alignment horizontal="center" vertical="center" wrapText="1"/>
    </xf>
    <xf numFmtId="49" fontId="8" fillId="2" borderId="4" xfId="0" applyNumberFormat="1" applyFont="1" applyFill="1" applyBorder="1" applyAlignment="1" applyProtection="1">
      <alignment horizontal="center" vertical="center" wrapText="1"/>
    </xf>
    <xf numFmtId="49" fontId="8" fillId="2" borderId="2" xfId="0" applyNumberFormat="1" applyFont="1" applyFill="1" applyBorder="1" applyAlignment="1" applyProtection="1">
      <alignment horizontal="center" vertical="center" wrapText="1"/>
    </xf>
    <xf numFmtId="0" fontId="0" fillId="0" borderId="7" xfId="0" applyFont="1" applyBorder="1" applyAlignment="1">
      <alignment horizontal="center" vertical="center" wrapText="1"/>
    </xf>
    <xf numFmtId="165" fontId="15" fillId="2" borderId="2" xfId="0" applyNumberFormat="1" applyFont="1" applyFill="1" applyBorder="1" applyAlignment="1" applyProtection="1">
      <alignment horizontal="center" vertical="center" wrapText="1"/>
    </xf>
    <xf numFmtId="164" fontId="8" fillId="2" borderId="14" xfId="0" applyNumberFormat="1" applyFont="1" applyFill="1" applyBorder="1" applyAlignment="1" applyProtection="1">
      <alignment horizontal="center" vertical="center" wrapText="1"/>
    </xf>
    <xf numFmtId="164" fontId="8" fillId="2" borderId="7" xfId="0" applyNumberFormat="1" applyFont="1" applyFill="1" applyBorder="1" applyAlignment="1" applyProtection="1">
      <alignment horizontal="center" vertical="center" wrapText="1"/>
    </xf>
    <xf numFmtId="164" fontId="15" fillId="2" borderId="7" xfId="0" applyNumberFormat="1" applyFont="1" applyFill="1" applyBorder="1" applyAlignment="1" applyProtection="1">
      <alignment horizontal="center" vertical="center" wrapText="1"/>
    </xf>
    <xf numFmtId="0" fontId="0" fillId="0" borderId="27" xfId="0" applyFont="1" applyBorder="1" applyAlignment="1">
      <alignment horizontal="center" vertical="center" wrapText="1"/>
    </xf>
    <xf numFmtId="0" fontId="0" fillId="0" borderId="6" xfId="0" applyFont="1" applyBorder="1" applyAlignment="1">
      <alignment horizontal="center" vertical="center" wrapText="1"/>
    </xf>
    <xf numFmtId="164" fontId="8" fillId="2" borderId="4" xfId="0" applyNumberFormat="1" applyFont="1" applyFill="1" applyBorder="1" applyAlignment="1" applyProtection="1">
      <alignment horizontal="center" vertical="center" wrapText="1"/>
    </xf>
    <xf numFmtId="166" fontId="0" fillId="0" borderId="11" xfId="0" applyNumberFormat="1" applyBorder="1" applyAlignment="1">
      <alignment horizontal="left" vertical="center"/>
    </xf>
    <xf numFmtId="165" fontId="8" fillId="2" borderId="1" xfId="0" applyNumberFormat="1" applyFont="1" applyFill="1" applyBorder="1" applyAlignment="1" applyProtection="1">
      <alignment horizontal="center" vertical="center" wrapText="1"/>
      <protection locked="0"/>
    </xf>
    <xf numFmtId="165" fontId="8" fillId="2" borderId="3" xfId="0" applyNumberFormat="1" applyFont="1" applyFill="1" applyBorder="1" applyAlignment="1" applyProtection="1">
      <alignment horizontal="center" vertical="center" wrapText="1"/>
      <protection locked="0"/>
    </xf>
    <xf numFmtId="0" fontId="20" fillId="0" borderId="0" xfId="0" applyFont="1" applyAlignment="1">
      <alignment horizontal="center"/>
    </xf>
    <xf numFmtId="0" fontId="9" fillId="0" borderId="0" xfId="0" applyFont="1" applyAlignment="1">
      <alignment horizontal="center"/>
    </xf>
    <xf numFmtId="0" fontId="8" fillId="0" borderId="1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164" fontId="8" fillId="2" borderId="1" xfId="0" applyNumberFormat="1" applyFont="1" applyFill="1" applyBorder="1" applyAlignment="1" applyProtection="1">
      <alignment horizontal="center" vertical="center" wrapText="1"/>
      <protection locked="0"/>
    </xf>
    <xf numFmtId="0" fontId="15" fillId="0" borderId="0" xfId="0" applyFont="1" applyAlignment="1">
      <alignment horizontal="center"/>
    </xf>
    <xf numFmtId="0" fontId="8" fillId="0" borderId="11"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27" xfId="0" quotePrefix="1"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164" fontId="8" fillId="2" borderId="24" xfId="0" applyNumberFormat="1"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wrapText="1"/>
      <protection locked="0"/>
    </xf>
    <xf numFmtId="0" fontId="0" fillId="3" borderId="19" xfId="0" applyFont="1" applyFill="1" applyBorder="1" applyAlignment="1" applyProtection="1">
      <alignment horizontal="center" vertical="center" wrapText="1"/>
      <protection locked="0"/>
    </xf>
    <xf numFmtId="0" fontId="0" fillId="3" borderId="21" xfId="0" applyFont="1" applyFill="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166" fontId="8" fillId="2" borderId="2" xfId="0" applyNumberFormat="1" applyFont="1" applyFill="1" applyBorder="1" applyAlignment="1" applyProtection="1">
      <alignment horizontal="center" vertical="center" wrapText="1"/>
    </xf>
    <xf numFmtId="165" fontId="9" fillId="2" borderId="2" xfId="0" applyNumberFormat="1" applyFont="1" applyFill="1" applyBorder="1" applyAlignment="1" applyProtection="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xf>
    <xf numFmtId="0" fontId="0" fillId="0" borderId="13" xfId="0" applyBorder="1" applyAlignment="1">
      <alignment horizontal="center" vertical="center"/>
    </xf>
    <xf numFmtId="0" fontId="3"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8" fillId="0" borderId="3" xfId="0" applyFont="1" applyBorder="1" applyAlignment="1" applyProtection="1">
      <alignment horizontal="center" vertical="center" wrapText="1"/>
    </xf>
    <xf numFmtId="0" fontId="4" fillId="0" borderId="12" xfId="0" applyFont="1" applyFill="1" applyBorder="1" applyAlignment="1">
      <alignment horizontal="center" vertical="center" wrapText="1"/>
    </xf>
    <xf numFmtId="0" fontId="15" fillId="2" borderId="2" xfId="0" applyNumberFormat="1" applyFont="1" applyFill="1" applyBorder="1" applyAlignment="1" applyProtection="1">
      <alignment horizontal="center" vertical="center" wrapText="1"/>
    </xf>
    <xf numFmtId="165" fontId="8" fillId="2" borderId="8" xfId="0" applyNumberFormat="1" applyFont="1" applyFill="1" applyBorder="1" applyAlignment="1" applyProtection="1">
      <alignment horizontal="center" vertical="center" wrapText="1"/>
    </xf>
    <xf numFmtId="165" fontId="8" fillId="2" borderId="10" xfId="0" applyNumberFormat="1" applyFont="1" applyFill="1" applyBorder="1" applyAlignment="1" applyProtection="1">
      <alignment horizontal="center" vertical="center" wrapText="1"/>
    </xf>
    <xf numFmtId="165" fontId="8" fillId="2" borderId="12" xfId="0" applyNumberFormat="1" applyFont="1" applyFill="1" applyBorder="1" applyAlignment="1" applyProtection="1">
      <alignment horizontal="center" vertical="center" wrapText="1"/>
    </xf>
    <xf numFmtId="165" fontId="8" fillId="2" borderId="14" xfId="0" applyNumberFormat="1" applyFont="1" applyFill="1" applyBorder="1" applyAlignment="1" applyProtection="1">
      <alignment horizontal="center" vertical="center" wrapText="1"/>
    </xf>
    <xf numFmtId="164" fontId="8" fillId="2" borderId="1" xfId="0" applyNumberFormat="1" applyFont="1" applyFill="1" applyBorder="1" applyAlignment="1" applyProtection="1">
      <alignment horizontal="center" vertical="center" wrapText="1"/>
    </xf>
    <xf numFmtId="168" fontId="8" fillId="2" borderId="1" xfId="0" applyNumberFormat="1" applyFont="1" applyFill="1" applyBorder="1" applyAlignment="1" applyProtection="1">
      <alignment horizontal="center" vertical="center" wrapText="1"/>
    </xf>
    <xf numFmtId="168" fontId="8" fillId="2" borderId="4" xfId="0" applyNumberFormat="1" applyFont="1" applyFill="1" applyBorder="1" applyAlignment="1" applyProtection="1">
      <alignment horizontal="center" vertical="center" wrapText="1"/>
    </xf>
    <xf numFmtId="168" fontId="0" fillId="0" borderId="1" xfId="0" applyNumberFormat="1" applyFont="1" applyBorder="1" applyAlignment="1">
      <alignment horizontal="center" vertical="center" wrapText="1"/>
    </xf>
    <xf numFmtId="168" fontId="0" fillId="0" borderId="3"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FECB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052;&#1086;&#1076;&#1091;&#1083;&#1080; &#1089; &#1074;&#1090;&#1086;&#1088;&#1080;&#1095;&#1085;&#1086;&#1081; &#1086;&#1087;&#1090;&#1080;&#1082;&#1086;&#1081;'!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hyperlink" Target="#'&#1047;&#1072;&#1082;&#1083;&#1077;&#1087;&#1082;&#1080;, &#1096;&#1072;&#1081;&#1073;&#1099; &#1080; &#1087;&#1088;.'!A1"/><Relationship Id="rId2" Type="http://schemas.openxmlformats.org/officeDocument/2006/relationships/hyperlink" Target="#'&#1048;&#1089;&#1090;&#1086;&#1095;&#1085;&#1080;&#1082;&#1080; &#1087;&#1080;&#1090;&#1072;&#1085;&#1080;&#1103;'!A1"/><Relationship Id="rId1" Type="http://schemas.openxmlformats.org/officeDocument/2006/relationships/image" Target="../media/image1.png"/><Relationship Id="rId6" Type="http://schemas.openxmlformats.org/officeDocument/2006/relationships/hyperlink" Target="#'&#1052;&#1086;&#1076;&#1091;&#1083;&#1080; &#1089; &#1085;&#1072;&#1087;&#1088;&#1103;&#1078;&#1077;&#1085;&#1080;&#1077;&#1084; 12|24 &#1042;'!A1"/><Relationship Id="rId11" Type="http://schemas.openxmlformats.org/officeDocument/2006/relationships/image" Target="../media/image6.png"/><Relationship Id="rId5" Type="http://schemas.openxmlformats.org/officeDocument/2006/relationships/image" Target="../media/image3.png"/><Relationship Id="rId10" Type="http://schemas.openxmlformats.org/officeDocument/2006/relationships/hyperlink" Target="#&#1050;&#1086;&#1084;&#1087;&#1083;&#1077;&#1082;&#1090;&#1099;!A1"/><Relationship Id="rId4" Type="http://schemas.openxmlformats.org/officeDocument/2006/relationships/hyperlink" Target="#'&#1052;&#1086;&#1076;&#1091;&#1083;&#1080; &#1089; &#1087;&#1086;&#1089;&#1090;&#1086;&#1103;&#1085;&#1085;&#1099;&#1084; &#1090;&#1086;&#1082;&#1086;&#1084;'!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20" Type="http://schemas.openxmlformats.org/officeDocument/2006/relationships/image" Target="../media/image26.png"/><Relationship Id="rId1" Type="http://schemas.openxmlformats.org/officeDocument/2006/relationships/hyperlink" Target="#&#1043;&#1083;&#1072;&#1074;&#1085;&#1072;&#1103;!A1"/><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36.png"/><Relationship Id="rId3" Type="http://schemas.openxmlformats.org/officeDocument/2006/relationships/image" Target="../media/image9.png"/><Relationship Id="rId7" Type="http://schemas.openxmlformats.org/officeDocument/2006/relationships/image" Target="../media/image30.png"/><Relationship Id="rId12" Type="http://schemas.openxmlformats.org/officeDocument/2006/relationships/image" Target="../media/image35.png"/><Relationship Id="rId2" Type="http://schemas.openxmlformats.org/officeDocument/2006/relationships/image" Target="../media/image8.png"/><Relationship Id="rId1" Type="http://schemas.openxmlformats.org/officeDocument/2006/relationships/hyperlink" Target="#&#1043;&#1083;&#1072;&#1074;&#1085;&#1072;&#1103;!A1"/><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_rels/drawing4.xml.rels><?xml version="1.0" encoding="UTF-8" standalone="yes"?>
<Relationships xmlns="http://schemas.openxmlformats.org/package/2006/relationships"><Relationship Id="rId8" Type="http://schemas.openxmlformats.org/officeDocument/2006/relationships/image" Target="../media/image41.png"/><Relationship Id="rId3" Type="http://schemas.openxmlformats.org/officeDocument/2006/relationships/image" Target="../media/image9.png"/><Relationship Id="rId7" Type="http://schemas.openxmlformats.org/officeDocument/2006/relationships/image" Target="../media/image40.png"/><Relationship Id="rId2" Type="http://schemas.openxmlformats.org/officeDocument/2006/relationships/image" Target="../media/image8.png"/><Relationship Id="rId1" Type="http://schemas.openxmlformats.org/officeDocument/2006/relationships/hyperlink" Target="#&#1043;&#1083;&#1072;&#1074;&#1085;&#1072;&#1103;!A1"/><Relationship Id="rId6" Type="http://schemas.openxmlformats.org/officeDocument/2006/relationships/image" Target="../media/image39.png"/><Relationship Id="rId5" Type="http://schemas.openxmlformats.org/officeDocument/2006/relationships/image" Target="../media/image38.png"/><Relationship Id="rId4" Type="http://schemas.openxmlformats.org/officeDocument/2006/relationships/image" Target="../media/image37.png"/><Relationship Id="rId9" Type="http://schemas.openxmlformats.org/officeDocument/2006/relationships/image" Target="../media/image42.png"/></Relationships>
</file>

<file path=xl/drawings/_rels/drawing5.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9.png"/><Relationship Id="rId7" Type="http://schemas.openxmlformats.org/officeDocument/2006/relationships/image" Target="../media/image46.png"/><Relationship Id="rId2" Type="http://schemas.openxmlformats.org/officeDocument/2006/relationships/image" Target="../media/image8.png"/><Relationship Id="rId1" Type="http://schemas.openxmlformats.org/officeDocument/2006/relationships/hyperlink" Target="#&#1043;&#1083;&#1072;&#1074;&#1085;&#1072;&#1103;!A1"/><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1043;&#1083;&#1072;&#1074;&#1085;&#1072;&#1103;!A1"/><Relationship Id="rId4" Type="http://schemas.openxmlformats.org/officeDocument/2006/relationships/image" Target="../media/image24.png"/></Relationships>
</file>

<file path=xl/drawings/_rels/drawing7.xml.rels><?xml version="1.0" encoding="UTF-8" standalone="yes"?>
<Relationships xmlns="http://schemas.openxmlformats.org/package/2006/relationships"><Relationship Id="rId8" Type="http://schemas.openxmlformats.org/officeDocument/2006/relationships/image" Target="../media/image53.png"/><Relationship Id="rId3" Type="http://schemas.openxmlformats.org/officeDocument/2006/relationships/image" Target="../media/image8.png"/><Relationship Id="rId7" Type="http://schemas.openxmlformats.org/officeDocument/2006/relationships/image" Target="../media/image52.jpeg"/><Relationship Id="rId2" Type="http://schemas.openxmlformats.org/officeDocument/2006/relationships/hyperlink" Target="#&#1043;&#1083;&#1072;&#1074;&#1085;&#1072;&#1103;!A1"/><Relationship Id="rId1" Type="http://schemas.openxmlformats.org/officeDocument/2006/relationships/image" Target="../media/image48.png"/><Relationship Id="rId6" Type="http://schemas.openxmlformats.org/officeDocument/2006/relationships/image" Target="../media/image51.png"/><Relationship Id="rId5" Type="http://schemas.openxmlformats.org/officeDocument/2006/relationships/image" Target="../media/image50.jpeg"/><Relationship Id="rId4" Type="http://schemas.openxmlformats.org/officeDocument/2006/relationships/image" Target="../media/image49.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21</xdr:col>
      <xdr:colOff>137160</xdr:colOff>
      <xdr:row>7</xdr:row>
      <xdr:rowOff>106680</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12900660"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87039</xdr:rowOff>
    </xdr:from>
    <xdr:to>
      <xdr:col>5</xdr:col>
      <xdr:colOff>83820</xdr:colOff>
      <xdr:row>24</xdr:row>
      <xdr:rowOff>0</xdr:rowOff>
    </xdr:to>
    <xdr:pic>
      <xdr:nvPicPr>
        <xdr:cNvPr id="3" name="Рисунок 2">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521392"/>
          <a:ext cx="2522220" cy="2781667"/>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xdr:row>
      <xdr:rowOff>98244</xdr:rowOff>
    </xdr:from>
    <xdr:to>
      <xdr:col>10</xdr:col>
      <xdr:colOff>83820</xdr:colOff>
      <xdr:row>25</xdr:row>
      <xdr:rowOff>0</xdr:rowOff>
    </xdr:to>
    <xdr:pic>
      <xdr:nvPicPr>
        <xdr:cNvPr id="4" name="Рисунок 3">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57600" y="1532597"/>
          <a:ext cx="2522220" cy="294975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99060</xdr:rowOff>
    </xdr:from>
    <xdr:to>
      <xdr:col>15</xdr:col>
      <xdr:colOff>83820</xdr:colOff>
      <xdr:row>25</xdr:row>
      <xdr:rowOff>0</xdr:rowOff>
    </xdr:to>
    <xdr:pic>
      <xdr:nvPicPr>
        <xdr:cNvPr id="5" name="Рисунок 4">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0" y="1533413"/>
          <a:ext cx="2522220" cy="294894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8</xdr:row>
      <xdr:rowOff>87853</xdr:rowOff>
    </xdr:from>
    <xdr:to>
      <xdr:col>20</xdr:col>
      <xdr:colOff>83820</xdr:colOff>
      <xdr:row>25</xdr:row>
      <xdr:rowOff>0</xdr:rowOff>
    </xdr:to>
    <xdr:pic>
      <xdr:nvPicPr>
        <xdr:cNvPr id="6" name="Рисунок 5">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53600" y="1522206"/>
          <a:ext cx="2522220" cy="2960147"/>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525780</xdr:colOff>
      <xdr:row>27</xdr:row>
      <xdr:rowOff>87854</xdr:rowOff>
    </xdr:from>
    <xdr:to>
      <xdr:col>10</xdr:col>
      <xdr:colOff>0</xdr:colOff>
      <xdr:row>43</xdr:row>
      <xdr:rowOff>105508</xdr:rowOff>
    </xdr:to>
    <xdr:pic>
      <xdr:nvPicPr>
        <xdr:cNvPr id="7" name="Рисунок 6">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573780" y="5231354"/>
          <a:ext cx="2522220" cy="315064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525780</xdr:colOff>
      <xdr:row>27</xdr:row>
      <xdr:rowOff>53340</xdr:rowOff>
    </xdr:from>
    <xdr:to>
      <xdr:col>15</xdr:col>
      <xdr:colOff>0</xdr:colOff>
      <xdr:row>45</xdr:row>
      <xdr:rowOff>105508</xdr:rowOff>
    </xdr:to>
    <xdr:pic>
      <xdr:nvPicPr>
        <xdr:cNvPr id="8" name="Рисунок 7">
          <a:hlinkClick xmlns:r="http://schemas.openxmlformats.org/officeDocument/2006/relationships" r:id="rId12"/>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21780" y="5196840"/>
          <a:ext cx="2522220" cy="356616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1330778</xdr:colOff>
      <xdr:row>2</xdr:row>
      <xdr:rowOff>180783</xdr:rowOff>
    </xdr:from>
    <xdr:to>
      <xdr:col>14</xdr:col>
      <xdr:colOff>1730828</xdr:colOff>
      <xdr:row>4</xdr:row>
      <xdr:rowOff>81323</xdr:rowOff>
    </xdr:to>
    <xdr:pic>
      <xdr:nvPicPr>
        <xdr:cNvPr id="3"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41235" y="899240"/>
          <a:ext cx="400050" cy="466597"/>
        </a:xfrm>
        <a:prstGeom prst="rect">
          <a:avLst/>
        </a:prstGeom>
        <a:noFill/>
        <a:ln w="9525">
          <a:noFill/>
          <a:miter lim="800000"/>
          <a:headEnd/>
          <a:tailEnd/>
        </a:ln>
      </xdr:spPr>
    </xdr:pic>
    <xdr:clientData/>
  </xdr:twoCellAnchor>
  <xdr:twoCellAnchor editAs="oneCell">
    <xdr:from>
      <xdr:col>1</xdr:col>
      <xdr:colOff>0</xdr:colOff>
      <xdr:row>0</xdr:row>
      <xdr:rowOff>129988</xdr:rowOff>
    </xdr:from>
    <xdr:to>
      <xdr:col>2</xdr:col>
      <xdr:colOff>573293</xdr:colOff>
      <xdr:row>1</xdr:row>
      <xdr:rowOff>376517</xdr:rowOff>
    </xdr:to>
    <xdr:pic>
      <xdr:nvPicPr>
        <xdr:cNvPr id="4" name="Рисунок 3" descr="logo.png (179Ã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188" y="129988"/>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17930</xdr:rowOff>
    </xdr:from>
    <xdr:to>
      <xdr:col>14</xdr:col>
      <xdr:colOff>1231998</xdr:colOff>
      <xdr:row>18</xdr:row>
      <xdr:rowOff>59436</xdr:rowOff>
    </xdr:to>
    <xdr:pic>
      <xdr:nvPicPr>
        <xdr:cNvPr id="5" name="Рисунок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65294" y="3316942"/>
          <a:ext cx="11693810"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xdr:row>
      <xdr:rowOff>17930</xdr:rowOff>
    </xdr:from>
    <xdr:to>
      <xdr:col>14</xdr:col>
      <xdr:colOff>1231998</xdr:colOff>
      <xdr:row>31</xdr:row>
      <xdr:rowOff>59437</xdr:rowOff>
    </xdr:to>
    <xdr:pic>
      <xdr:nvPicPr>
        <xdr:cNvPr id="6" name="Рисунок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65294" y="6445624"/>
          <a:ext cx="11693810"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17930</xdr:rowOff>
    </xdr:from>
    <xdr:to>
      <xdr:col>14</xdr:col>
      <xdr:colOff>1244846</xdr:colOff>
      <xdr:row>44</xdr:row>
      <xdr:rowOff>59435</xdr:rowOff>
    </xdr:to>
    <xdr:pic>
      <xdr:nvPicPr>
        <xdr:cNvPr id="7" name="Рисунок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5294" y="9574306"/>
          <a:ext cx="1170665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54</xdr:row>
      <xdr:rowOff>17930</xdr:rowOff>
    </xdr:from>
    <xdr:to>
      <xdr:col>14</xdr:col>
      <xdr:colOff>1244846</xdr:colOff>
      <xdr:row>57</xdr:row>
      <xdr:rowOff>59436</xdr:rowOff>
    </xdr:to>
    <xdr:pic>
      <xdr:nvPicPr>
        <xdr:cNvPr id="8" name="Рисунок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5294" y="12702989"/>
          <a:ext cx="1170665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67</xdr:row>
      <xdr:rowOff>17930</xdr:rowOff>
    </xdr:from>
    <xdr:to>
      <xdr:col>14</xdr:col>
      <xdr:colOff>467601</xdr:colOff>
      <xdr:row>70</xdr:row>
      <xdr:rowOff>59435</xdr:rowOff>
    </xdr:to>
    <xdr:pic>
      <xdr:nvPicPr>
        <xdr:cNvPr id="9" name="Рисунок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65294" y="15822706"/>
          <a:ext cx="10929413"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80</xdr:row>
      <xdr:rowOff>17930</xdr:rowOff>
    </xdr:from>
    <xdr:to>
      <xdr:col>14</xdr:col>
      <xdr:colOff>1122799</xdr:colOff>
      <xdr:row>83</xdr:row>
      <xdr:rowOff>59436</xdr:rowOff>
    </xdr:to>
    <xdr:pic>
      <xdr:nvPicPr>
        <xdr:cNvPr id="10" name="Рисунок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65294" y="18942424"/>
          <a:ext cx="11584611"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93</xdr:row>
      <xdr:rowOff>17930</xdr:rowOff>
    </xdr:from>
    <xdr:to>
      <xdr:col>14</xdr:col>
      <xdr:colOff>1122799</xdr:colOff>
      <xdr:row>96</xdr:row>
      <xdr:rowOff>59436</xdr:rowOff>
    </xdr:to>
    <xdr:pic>
      <xdr:nvPicPr>
        <xdr:cNvPr id="11" name="Рисунок 1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65294" y="22062142"/>
          <a:ext cx="11584611"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119</xdr:row>
      <xdr:rowOff>17930</xdr:rowOff>
    </xdr:from>
    <xdr:to>
      <xdr:col>14</xdr:col>
      <xdr:colOff>1264116</xdr:colOff>
      <xdr:row>122</xdr:row>
      <xdr:rowOff>59435</xdr:rowOff>
    </xdr:to>
    <xdr:pic>
      <xdr:nvPicPr>
        <xdr:cNvPr id="12" name="Рисунок 1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65294" y="28301577"/>
          <a:ext cx="1172592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132</xdr:row>
      <xdr:rowOff>17930</xdr:rowOff>
    </xdr:from>
    <xdr:to>
      <xdr:col>8</xdr:col>
      <xdr:colOff>877960</xdr:colOff>
      <xdr:row>135</xdr:row>
      <xdr:rowOff>5648</xdr:rowOff>
    </xdr:to>
    <xdr:pic>
      <xdr:nvPicPr>
        <xdr:cNvPr id="14" name="Рисунок 13"/>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465294" y="31421295"/>
          <a:ext cx="5530642"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145</xdr:row>
      <xdr:rowOff>17930</xdr:rowOff>
    </xdr:from>
    <xdr:to>
      <xdr:col>8</xdr:col>
      <xdr:colOff>672408</xdr:colOff>
      <xdr:row>148</xdr:row>
      <xdr:rowOff>5647</xdr:rowOff>
    </xdr:to>
    <xdr:pic>
      <xdr:nvPicPr>
        <xdr:cNvPr id="15" name="Рисунок 1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65294" y="34612730"/>
          <a:ext cx="5325090"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158</xdr:row>
      <xdr:rowOff>17930</xdr:rowOff>
    </xdr:from>
    <xdr:to>
      <xdr:col>12</xdr:col>
      <xdr:colOff>741131</xdr:colOff>
      <xdr:row>161</xdr:row>
      <xdr:rowOff>5648</xdr:rowOff>
    </xdr:to>
    <xdr:pic>
      <xdr:nvPicPr>
        <xdr:cNvPr id="16" name="Рисунок 1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65294" y="37804165"/>
          <a:ext cx="907830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171</xdr:row>
      <xdr:rowOff>17930</xdr:rowOff>
    </xdr:from>
    <xdr:to>
      <xdr:col>9</xdr:col>
      <xdr:colOff>129128</xdr:colOff>
      <xdr:row>174</xdr:row>
      <xdr:rowOff>5647</xdr:rowOff>
    </xdr:to>
    <xdr:pic>
      <xdr:nvPicPr>
        <xdr:cNvPr id="17" name="Рисунок 1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34871" y="40995601"/>
          <a:ext cx="485352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211</xdr:row>
      <xdr:rowOff>17930</xdr:rowOff>
    </xdr:from>
    <xdr:to>
      <xdr:col>12</xdr:col>
      <xdr:colOff>659496</xdr:colOff>
      <xdr:row>214</xdr:row>
      <xdr:rowOff>574659</xdr:rowOff>
    </xdr:to>
    <xdr:pic>
      <xdr:nvPicPr>
        <xdr:cNvPr id="21" name="Рисунок 2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65294" y="47799812"/>
          <a:ext cx="8996673"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224</xdr:row>
      <xdr:rowOff>17930</xdr:rowOff>
    </xdr:from>
    <xdr:to>
      <xdr:col>14</xdr:col>
      <xdr:colOff>682619</xdr:colOff>
      <xdr:row>227</xdr:row>
      <xdr:rowOff>574659</xdr:rowOff>
    </xdr:to>
    <xdr:pic>
      <xdr:nvPicPr>
        <xdr:cNvPr id="23" name="Рисунок 22"/>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465294" y="51313977"/>
          <a:ext cx="11144431"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238</xdr:row>
      <xdr:rowOff>17930</xdr:rowOff>
    </xdr:from>
    <xdr:to>
      <xdr:col>10</xdr:col>
      <xdr:colOff>575652</xdr:colOff>
      <xdr:row>241</xdr:row>
      <xdr:rowOff>574659</xdr:rowOff>
    </xdr:to>
    <xdr:pic>
      <xdr:nvPicPr>
        <xdr:cNvPr id="25" name="Рисунок 24"/>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465294" y="54828142"/>
          <a:ext cx="7110923"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251</xdr:row>
      <xdr:rowOff>17930</xdr:rowOff>
    </xdr:from>
    <xdr:to>
      <xdr:col>10</xdr:col>
      <xdr:colOff>660228</xdr:colOff>
      <xdr:row>254</xdr:row>
      <xdr:rowOff>574659</xdr:rowOff>
    </xdr:to>
    <xdr:pic>
      <xdr:nvPicPr>
        <xdr:cNvPr id="27" name="Рисунок 26"/>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465294" y="58342306"/>
          <a:ext cx="7195499"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570342</xdr:colOff>
      <xdr:row>176</xdr:row>
      <xdr:rowOff>21772</xdr:rowOff>
    </xdr:from>
    <xdr:to>
      <xdr:col>2</xdr:col>
      <xdr:colOff>1110342</xdr:colOff>
      <xdr:row>177</xdr:row>
      <xdr:rowOff>79176</xdr:rowOff>
    </xdr:to>
    <xdr:pic>
      <xdr:nvPicPr>
        <xdr:cNvPr id="26" name="Рисунок 25"/>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09285" y="49562658"/>
          <a:ext cx="540000" cy="2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106</xdr:row>
      <xdr:rowOff>21772</xdr:rowOff>
    </xdr:from>
    <xdr:to>
      <xdr:col>14</xdr:col>
      <xdr:colOff>467601</xdr:colOff>
      <xdr:row>109</xdr:row>
      <xdr:rowOff>63278</xdr:rowOff>
    </xdr:to>
    <xdr:pic>
      <xdr:nvPicPr>
        <xdr:cNvPr id="24" name="Рисунок 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71057" y="29271686"/>
          <a:ext cx="10907001" cy="1445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21772</xdr:colOff>
      <xdr:row>197</xdr:row>
      <xdr:rowOff>285771</xdr:rowOff>
    </xdr:from>
    <xdr:to>
      <xdr:col>14</xdr:col>
      <xdr:colOff>1343152</xdr:colOff>
      <xdr:row>200</xdr:row>
      <xdr:rowOff>370114</xdr:rowOff>
    </xdr:to>
    <xdr:pic>
      <xdr:nvPicPr>
        <xdr:cNvPr id="30" name="Рисунок 2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28601" y="56249228"/>
          <a:ext cx="14025008"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571623</xdr:colOff>
      <xdr:row>189</xdr:row>
      <xdr:rowOff>17930</xdr:rowOff>
    </xdr:from>
    <xdr:to>
      <xdr:col>2</xdr:col>
      <xdr:colOff>1111623</xdr:colOff>
      <xdr:row>190</xdr:row>
      <xdr:rowOff>75334</xdr:rowOff>
    </xdr:to>
    <xdr:pic>
      <xdr:nvPicPr>
        <xdr:cNvPr id="28" name="Рисунок 27"/>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07364" y="52524212"/>
          <a:ext cx="540000" cy="23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184</xdr:row>
      <xdr:rowOff>563787</xdr:rowOff>
    </xdr:from>
    <xdr:to>
      <xdr:col>13</xdr:col>
      <xdr:colOff>906868</xdr:colOff>
      <xdr:row>187</xdr:row>
      <xdr:rowOff>761999</xdr:rowOff>
    </xdr:to>
    <xdr:pic>
      <xdr:nvPicPr>
        <xdr:cNvPr id="2" name="Рисунок 1"/>
        <xdr:cNvPicPr>
          <a:picLocks noChangeAspect="1"/>
        </xdr:cNvPicPr>
      </xdr:nvPicPr>
      <xdr:blipFill>
        <a:blip xmlns:r="http://schemas.openxmlformats.org/officeDocument/2006/relationships" r:embed="rId20"/>
        <a:stretch>
          <a:fillRect/>
        </a:stretch>
      </xdr:blipFill>
      <xdr:spPr>
        <a:xfrm>
          <a:off x="2465294" y="49771058"/>
          <a:ext cx="10248092" cy="253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953620</xdr:colOff>
      <xdr:row>2</xdr:row>
      <xdr:rowOff>153888</xdr:rowOff>
    </xdr:from>
    <xdr:to>
      <xdr:col>12</xdr:col>
      <xdr:colOff>1353670</xdr:colOff>
      <xdr:row>4</xdr:row>
      <xdr:rowOff>116540</xdr:rowOff>
    </xdr:to>
    <xdr:pic>
      <xdr:nvPicPr>
        <xdr:cNvPr id="5"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445502" y="1023464"/>
          <a:ext cx="400050" cy="446747"/>
        </a:xfrm>
        <a:prstGeom prst="rect">
          <a:avLst/>
        </a:prstGeom>
        <a:noFill/>
        <a:ln w="9525">
          <a:noFill/>
          <a:miter lim="800000"/>
          <a:headEnd/>
          <a:tailEnd/>
        </a:ln>
      </xdr:spPr>
    </xdr:pic>
    <xdr:clientData/>
  </xdr:twoCellAnchor>
  <xdr:twoCellAnchor editAs="oneCell">
    <xdr:from>
      <xdr:col>1</xdr:col>
      <xdr:colOff>0</xdr:colOff>
      <xdr:row>0</xdr:row>
      <xdr:rowOff>143435</xdr:rowOff>
    </xdr:from>
    <xdr:to>
      <xdr:col>2</xdr:col>
      <xdr:colOff>98163</xdr:colOff>
      <xdr:row>1</xdr:row>
      <xdr:rowOff>237564</xdr:rowOff>
    </xdr:to>
    <xdr:pic>
      <xdr:nvPicPr>
        <xdr:cNvPr id="6" name="Рисунок 5" descr="logo.png (179Ã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188" y="143435"/>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17930</xdr:rowOff>
    </xdr:from>
    <xdr:to>
      <xdr:col>10</xdr:col>
      <xdr:colOff>378544</xdr:colOff>
      <xdr:row>13</xdr:row>
      <xdr:rowOff>228636</xdr:rowOff>
    </xdr:to>
    <xdr:pic>
      <xdr:nvPicPr>
        <xdr:cNvPr id="8" name="Рисунок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90682" y="2805954"/>
          <a:ext cx="746066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17930</xdr:rowOff>
    </xdr:from>
    <xdr:to>
      <xdr:col>9</xdr:col>
      <xdr:colOff>1141616</xdr:colOff>
      <xdr:row>22</xdr:row>
      <xdr:rowOff>228635</xdr:rowOff>
    </xdr:to>
    <xdr:pic>
      <xdr:nvPicPr>
        <xdr:cNvPr id="10" name="Рисунок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90682" y="4957483"/>
          <a:ext cx="692385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17930</xdr:rowOff>
    </xdr:from>
    <xdr:to>
      <xdr:col>9</xdr:col>
      <xdr:colOff>1102617</xdr:colOff>
      <xdr:row>31</xdr:row>
      <xdr:rowOff>228636</xdr:rowOff>
    </xdr:to>
    <xdr:pic>
      <xdr:nvPicPr>
        <xdr:cNvPr id="12" name="Рисунок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90682" y="7754471"/>
          <a:ext cx="6884853"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17930</xdr:rowOff>
    </xdr:from>
    <xdr:to>
      <xdr:col>10</xdr:col>
      <xdr:colOff>92551</xdr:colOff>
      <xdr:row>39</xdr:row>
      <xdr:rowOff>201741</xdr:rowOff>
    </xdr:to>
    <xdr:pic>
      <xdr:nvPicPr>
        <xdr:cNvPr id="14" name="Рисунок 1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90682" y="10533530"/>
          <a:ext cx="7174669"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17930</xdr:rowOff>
    </xdr:from>
    <xdr:to>
      <xdr:col>8</xdr:col>
      <xdr:colOff>1118210</xdr:colOff>
      <xdr:row>49</xdr:row>
      <xdr:rowOff>228636</xdr:rowOff>
    </xdr:to>
    <xdr:pic>
      <xdr:nvPicPr>
        <xdr:cNvPr id="16" name="Рисунок 1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90682" y="13366377"/>
          <a:ext cx="5600563"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64</xdr:row>
      <xdr:rowOff>17930</xdr:rowOff>
    </xdr:from>
    <xdr:to>
      <xdr:col>8</xdr:col>
      <xdr:colOff>1183208</xdr:colOff>
      <xdr:row>67</xdr:row>
      <xdr:rowOff>228636</xdr:rowOff>
    </xdr:to>
    <xdr:pic>
      <xdr:nvPicPr>
        <xdr:cNvPr id="20" name="Рисунок 1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90682" y="15517906"/>
          <a:ext cx="5665561"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17930</xdr:rowOff>
    </xdr:from>
    <xdr:to>
      <xdr:col>10</xdr:col>
      <xdr:colOff>736035</xdr:colOff>
      <xdr:row>76</xdr:row>
      <xdr:rowOff>228636</xdr:rowOff>
    </xdr:to>
    <xdr:pic>
      <xdr:nvPicPr>
        <xdr:cNvPr id="22" name="Рисунок 2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90682" y="17669436"/>
          <a:ext cx="7818153"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82</xdr:row>
      <xdr:rowOff>17930</xdr:rowOff>
    </xdr:from>
    <xdr:to>
      <xdr:col>10</xdr:col>
      <xdr:colOff>612538</xdr:colOff>
      <xdr:row>85</xdr:row>
      <xdr:rowOff>228636</xdr:rowOff>
    </xdr:to>
    <xdr:pic>
      <xdr:nvPicPr>
        <xdr:cNvPr id="24" name="Рисунок 2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90682" y="19820965"/>
          <a:ext cx="7694656"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91</xdr:row>
      <xdr:rowOff>17930</xdr:rowOff>
    </xdr:from>
    <xdr:to>
      <xdr:col>10</xdr:col>
      <xdr:colOff>144550</xdr:colOff>
      <xdr:row>94</xdr:row>
      <xdr:rowOff>228636</xdr:rowOff>
    </xdr:to>
    <xdr:pic>
      <xdr:nvPicPr>
        <xdr:cNvPr id="26" name="Рисунок 2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90682" y="21972495"/>
          <a:ext cx="7226668"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55</xdr:row>
      <xdr:rowOff>17930</xdr:rowOff>
    </xdr:from>
    <xdr:to>
      <xdr:col>8</xdr:col>
      <xdr:colOff>365518</xdr:colOff>
      <xdr:row>58</xdr:row>
      <xdr:rowOff>520871</xdr:rowOff>
    </xdr:to>
    <xdr:pic>
      <xdr:nvPicPr>
        <xdr:cNvPr id="15" name="Рисунок 14"/>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90682" y="15625483"/>
          <a:ext cx="4847871"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1079001</xdr:colOff>
      <xdr:row>2</xdr:row>
      <xdr:rowOff>153888</xdr:rowOff>
    </xdr:from>
    <xdr:to>
      <xdr:col>11</xdr:col>
      <xdr:colOff>1479176</xdr:colOff>
      <xdr:row>4</xdr:row>
      <xdr:rowOff>62752</xdr:rowOff>
    </xdr:to>
    <xdr:pic>
      <xdr:nvPicPr>
        <xdr:cNvPr id="7"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176436" y="933817"/>
          <a:ext cx="400175" cy="446747"/>
        </a:xfrm>
        <a:prstGeom prst="rect">
          <a:avLst/>
        </a:prstGeom>
        <a:noFill/>
        <a:ln w="9525">
          <a:noFill/>
          <a:miter lim="800000"/>
          <a:headEnd/>
          <a:tailEnd/>
        </a:ln>
      </xdr:spPr>
    </xdr:pic>
    <xdr:clientData/>
  </xdr:twoCellAnchor>
  <xdr:twoCellAnchor editAs="oneCell">
    <xdr:from>
      <xdr:col>1</xdr:col>
      <xdr:colOff>0</xdr:colOff>
      <xdr:row>0</xdr:row>
      <xdr:rowOff>80682</xdr:rowOff>
    </xdr:from>
    <xdr:to>
      <xdr:col>1</xdr:col>
      <xdr:colOff>1702846</xdr:colOff>
      <xdr:row>1</xdr:row>
      <xdr:rowOff>264458</xdr:rowOff>
    </xdr:to>
    <xdr:pic>
      <xdr:nvPicPr>
        <xdr:cNvPr id="3" name="Рисунок 2" descr="logo.png (179Ã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188" y="80682"/>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26895</xdr:rowOff>
    </xdr:from>
    <xdr:to>
      <xdr:col>9</xdr:col>
      <xdr:colOff>1241814</xdr:colOff>
      <xdr:row>12</xdr:row>
      <xdr:rowOff>336212</xdr:rowOff>
    </xdr:to>
    <xdr:pic>
      <xdr:nvPicPr>
        <xdr:cNvPr id="5" name="Рисунок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4800" y="2537013"/>
          <a:ext cx="740953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17930</xdr:rowOff>
    </xdr:from>
    <xdr:to>
      <xdr:col>9</xdr:col>
      <xdr:colOff>1241814</xdr:colOff>
      <xdr:row>20</xdr:row>
      <xdr:rowOff>327248</xdr:rowOff>
    </xdr:to>
    <xdr:pic>
      <xdr:nvPicPr>
        <xdr:cNvPr id="8" name="Рисунок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14800" y="4742330"/>
          <a:ext cx="740953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684857</xdr:colOff>
      <xdr:row>27</xdr:row>
      <xdr:rowOff>17930</xdr:rowOff>
    </xdr:from>
    <xdr:to>
      <xdr:col>11</xdr:col>
      <xdr:colOff>0</xdr:colOff>
      <xdr:row>29</xdr:row>
      <xdr:rowOff>327248</xdr:rowOff>
    </xdr:to>
    <xdr:pic>
      <xdr:nvPicPr>
        <xdr:cNvPr id="10" name="Рисунок 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91445" y="7324165"/>
          <a:ext cx="9005990"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17930</xdr:rowOff>
    </xdr:from>
    <xdr:to>
      <xdr:col>11</xdr:col>
      <xdr:colOff>205109</xdr:colOff>
      <xdr:row>38</xdr:row>
      <xdr:rowOff>327248</xdr:rowOff>
    </xdr:to>
    <xdr:pic>
      <xdr:nvPicPr>
        <xdr:cNvPr id="12" name="Рисунок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14800" y="9914965"/>
          <a:ext cx="9187744"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17930</xdr:rowOff>
    </xdr:from>
    <xdr:to>
      <xdr:col>6</xdr:col>
      <xdr:colOff>1122175</xdr:colOff>
      <xdr:row>47</xdr:row>
      <xdr:rowOff>327247</xdr:rowOff>
    </xdr:to>
    <xdr:pic>
      <xdr:nvPicPr>
        <xdr:cNvPr id="14" name="Рисунок 1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14800" y="12676095"/>
          <a:ext cx="3712975"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45</xdr:row>
      <xdr:rowOff>17930</xdr:rowOff>
    </xdr:from>
    <xdr:to>
      <xdr:col>11</xdr:col>
      <xdr:colOff>1012565</xdr:colOff>
      <xdr:row>47</xdr:row>
      <xdr:rowOff>327247</xdr:rowOff>
    </xdr:to>
    <xdr:pic>
      <xdr:nvPicPr>
        <xdr:cNvPr id="16" name="Рисунок 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897906" y="12676095"/>
          <a:ext cx="6212094"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1061197</xdr:colOff>
      <xdr:row>2</xdr:row>
      <xdr:rowOff>153887</xdr:rowOff>
    </xdr:from>
    <xdr:to>
      <xdr:col>14</xdr:col>
      <xdr:colOff>1461247</xdr:colOff>
      <xdr:row>4</xdr:row>
      <xdr:rowOff>80681</xdr:rowOff>
    </xdr:to>
    <xdr:pic>
      <xdr:nvPicPr>
        <xdr:cNvPr id="3"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490326" y="1140005"/>
          <a:ext cx="400050" cy="446747"/>
        </a:xfrm>
        <a:prstGeom prst="rect">
          <a:avLst/>
        </a:prstGeom>
        <a:noFill/>
        <a:ln w="9525">
          <a:noFill/>
          <a:miter lim="800000"/>
          <a:headEnd/>
          <a:tailEnd/>
        </a:ln>
      </xdr:spPr>
    </xdr:pic>
    <xdr:clientData/>
  </xdr:twoCellAnchor>
  <xdr:twoCellAnchor editAs="oneCell">
    <xdr:from>
      <xdr:col>1</xdr:col>
      <xdr:colOff>0</xdr:colOff>
      <xdr:row>0</xdr:row>
      <xdr:rowOff>76200</xdr:rowOff>
    </xdr:from>
    <xdr:to>
      <xdr:col>2</xdr:col>
      <xdr:colOff>178846</xdr:colOff>
      <xdr:row>1</xdr:row>
      <xdr:rowOff>53788</xdr:rowOff>
    </xdr:to>
    <xdr:pic>
      <xdr:nvPicPr>
        <xdr:cNvPr id="4" name="Рисунок 3" descr="logo.png (179Ã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153" y="76200"/>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17930</xdr:rowOff>
    </xdr:from>
    <xdr:to>
      <xdr:col>14</xdr:col>
      <xdr:colOff>478253</xdr:colOff>
      <xdr:row>24</xdr:row>
      <xdr:rowOff>786283</xdr:rowOff>
    </xdr:to>
    <xdr:pic>
      <xdr:nvPicPr>
        <xdr:cNvPr id="5" name="Рисунок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5176" y="6660777"/>
          <a:ext cx="10240818"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83294</xdr:rowOff>
    </xdr:from>
    <xdr:to>
      <xdr:col>14</xdr:col>
      <xdr:colOff>879321</xdr:colOff>
      <xdr:row>27</xdr:row>
      <xdr:rowOff>0</xdr:rowOff>
    </xdr:to>
    <xdr:pic>
      <xdr:nvPicPr>
        <xdr:cNvPr id="8" name="Рисунок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65176" y="8429435"/>
          <a:ext cx="10641886"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17930</xdr:rowOff>
    </xdr:from>
    <xdr:to>
      <xdr:col>11</xdr:col>
      <xdr:colOff>521865</xdr:colOff>
      <xdr:row>15</xdr:row>
      <xdr:rowOff>239436</xdr:rowOff>
    </xdr:to>
    <xdr:pic>
      <xdr:nvPicPr>
        <xdr:cNvPr id="10" name="Рисунок 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65176" y="3541059"/>
          <a:ext cx="6994383" cy="1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17930</xdr:rowOff>
    </xdr:from>
    <xdr:to>
      <xdr:col>11</xdr:col>
      <xdr:colOff>209452</xdr:colOff>
      <xdr:row>37</xdr:row>
      <xdr:rowOff>547765</xdr:rowOff>
    </xdr:to>
    <xdr:pic>
      <xdr:nvPicPr>
        <xdr:cNvPr id="12" name="Рисунок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65176" y="11322424"/>
          <a:ext cx="6681970"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17930</xdr:rowOff>
    </xdr:from>
    <xdr:to>
      <xdr:col>9</xdr:col>
      <xdr:colOff>718282</xdr:colOff>
      <xdr:row>50</xdr:row>
      <xdr:rowOff>547765</xdr:rowOff>
    </xdr:to>
    <xdr:pic>
      <xdr:nvPicPr>
        <xdr:cNvPr id="14" name="Рисунок 1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765176" y="15589624"/>
          <a:ext cx="4994447"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1330778</xdr:colOff>
      <xdr:row>3</xdr:row>
      <xdr:rowOff>180783</xdr:rowOff>
    </xdr:from>
    <xdr:to>
      <xdr:col>12</xdr:col>
      <xdr:colOff>2881</xdr:colOff>
      <xdr:row>5</xdr:row>
      <xdr:rowOff>45465</xdr:rowOff>
    </xdr:to>
    <xdr:pic>
      <xdr:nvPicPr>
        <xdr:cNvPr id="2"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39058" y="897063"/>
          <a:ext cx="400050" cy="464420"/>
        </a:xfrm>
        <a:prstGeom prst="rect">
          <a:avLst/>
        </a:prstGeom>
        <a:noFill/>
        <a:ln w="9525">
          <a:noFill/>
          <a:miter lim="800000"/>
          <a:headEnd/>
          <a:tailEnd/>
        </a:ln>
      </xdr:spPr>
    </xdr:pic>
    <xdr:clientData/>
  </xdr:twoCellAnchor>
  <xdr:twoCellAnchor editAs="oneCell">
    <xdr:from>
      <xdr:col>1</xdr:col>
      <xdr:colOff>0</xdr:colOff>
      <xdr:row>0</xdr:row>
      <xdr:rowOff>17930</xdr:rowOff>
    </xdr:from>
    <xdr:to>
      <xdr:col>2</xdr:col>
      <xdr:colOff>707763</xdr:colOff>
      <xdr:row>1</xdr:row>
      <xdr:rowOff>129988</xdr:rowOff>
    </xdr:to>
    <xdr:pic>
      <xdr:nvPicPr>
        <xdr:cNvPr id="6" name="Рисунок 5" descr="logo.png (179Ã5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188" y="17930"/>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912281</xdr:colOff>
      <xdr:row>105</xdr:row>
      <xdr:rowOff>17930</xdr:rowOff>
    </xdr:from>
    <xdr:to>
      <xdr:col>2</xdr:col>
      <xdr:colOff>1452281</xdr:colOff>
      <xdr:row>106</xdr:row>
      <xdr:rowOff>81097</xdr:rowOff>
    </xdr:to>
    <xdr:pic>
      <xdr:nvPicPr>
        <xdr:cNvPr id="7" name="Рисунок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13552" y="17902518"/>
          <a:ext cx="540000" cy="2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1330778</xdr:colOff>
      <xdr:row>123</xdr:row>
      <xdr:rowOff>180783</xdr:rowOff>
    </xdr:from>
    <xdr:to>
      <xdr:col>12</xdr:col>
      <xdr:colOff>2881</xdr:colOff>
      <xdr:row>125</xdr:row>
      <xdr:rowOff>81324</xdr:rowOff>
    </xdr:to>
    <xdr:pic>
      <xdr:nvPicPr>
        <xdr:cNvPr id="8"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82859" y="987607"/>
          <a:ext cx="3810" cy="259129"/>
        </a:xfrm>
        <a:prstGeom prst="rect">
          <a:avLst/>
        </a:prstGeom>
        <a:noFill/>
        <a:ln w="9525">
          <a:noFill/>
          <a:miter lim="800000"/>
          <a:headEnd/>
          <a:tailEnd/>
        </a:ln>
      </xdr:spPr>
    </xdr:pic>
    <xdr:clientData/>
  </xdr:twoCellAnchor>
  <xdr:twoCellAnchor editAs="oneCell">
    <xdr:from>
      <xdr:col>10</xdr:col>
      <xdr:colOff>496419</xdr:colOff>
      <xdr:row>0</xdr:row>
      <xdr:rowOff>173610</xdr:rowOff>
    </xdr:from>
    <xdr:to>
      <xdr:col>10</xdr:col>
      <xdr:colOff>896469</xdr:colOff>
      <xdr:row>1</xdr:row>
      <xdr:rowOff>215152</xdr:rowOff>
    </xdr:to>
    <xdr:pic>
      <xdr:nvPicPr>
        <xdr:cNvPr id="10"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76278" y="173610"/>
          <a:ext cx="400050" cy="444954"/>
        </a:xfrm>
        <a:prstGeom prst="rect">
          <a:avLst/>
        </a:prstGeom>
        <a:noFill/>
        <a:ln w="9525">
          <a:noFill/>
          <a:miter lim="800000"/>
          <a:headEnd/>
          <a:tailEnd/>
        </a:ln>
      </xdr:spPr>
    </xdr:pic>
    <xdr:clientData/>
  </xdr:twoCellAnchor>
  <xdr:twoCellAnchor editAs="oneCell">
    <xdr:from>
      <xdr:col>11</xdr:col>
      <xdr:colOff>1330778</xdr:colOff>
      <xdr:row>171</xdr:row>
      <xdr:rowOff>180783</xdr:rowOff>
    </xdr:from>
    <xdr:to>
      <xdr:col>12</xdr:col>
      <xdr:colOff>2881</xdr:colOff>
      <xdr:row>173</xdr:row>
      <xdr:rowOff>81323</xdr:rowOff>
    </xdr:to>
    <xdr:pic>
      <xdr:nvPicPr>
        <xdr:cNvPr id="11" name="Рисунок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82859" y="19732807"/>
          <a:ext cx="3810" cy="259129"/>
        </a:xfrm>
        <a:prstGeom prst="rect">
          <a:avLst/>
        </a:prstGeom>
        <a:noFill/>
        <a:ln w="9525">
          <a:noFill/>
          <a:miter lim="800000"/>
          <a:headEnd/>
          <a:tailEnd/>
        </a:ln>
      </xdr:spPr>
    </xdr:pic>
    <xdr:clientData/>
  </xdr:twoCellAnchor>
  <xdr:twoCellAnchor editAs="oneCell">
    <xdr:from>
      <xdr:col>2</xdr:col>
      <xdr:colOff>912281</xdr:colOff>
      <xdr:row>114</xdr:row>
      <xdr:rowOff>17930</xdr:rowOff>
    </xdr:from>
    <xdr:to>
      <xdr:col>2</xdr:col>
      <xdr:colOff>1452281</xdr:colOff>
      <xdr:row>115</xdr:row>
      <xdr:rowOff>81097</xdr:rowOff>
    </xdr:to>
    <xdr:pic>
      <xdr:nvPicPr>
        <xdr:cNvPr id="9" name="Рисунок 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13552" y="17947342"/>
          <a:ext cx="540000" cy="2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78889</xdr:colOff>
      <xdr:row>8</xdr:row>
      <xdr:rowOff>152400</xdr:rowOff>
    </xdr:from>
    <xdr:to>
      <xdr:col>6</xdr:col>
      <xdr:colOff>0</xdr:colOff>
      <xdr:row>9</xdr:row>
      <xdr:rowOff>111163</xdr:rowOff>
    </xdr:to>
    <xdr:pic>
      <xdr:nvPicPr>
        <xdr:cNvPr id="2" name="图片 12"/>
        <xdr:cNvPicPr>
          <a:picLocks noChangeAspect="1"/>
        </xdr:cNvPicPr>
      </xdr:nvPicPr>
      <xdr:blipFill>
        <a:blip xmlns:r="http://schemas.openxmlformats.org/officeDocument/2006/relationships" r:embed="rId1" cstate="print"/>
        <a:srcRect t="4494"/>
        <a:stretch>
          <a:fillRect/>
        </a:stretch>
      </xdr:blipFill>
      <xdr:spPr bwMode="auto">
        <a:xfrm>
          <a:off x="1468418" y="3182471"/>
          <a:ext cx="1696123" cy="828340"/>
        </a:xfrm>
        <a:prstGeom prst="rect">
          <a:avLst/>
        </a:prstGeom>
        <a:noFill/>
        <a:ln w="9525">
          <a:noFill/>
          <a:miter lim="800000"/>
          <a:headEnd/>
          <a:tailEnd/>
        </a:ln>
      </xdr:spPr>
    </xdr:pic>
    <xdr:clientData/>
  </xdr:twoCellAnchor>
  <xdr:twoCellAnchor editAs="oneCell">
    <xdr:from>
      <xdr:col>12</xdr:col>
      <xdr:colOff>980514</xdr:colOff>
      <xdr:row>2</xdr:row>
      <xdr:rowOff>89650</xdr:rowOff>
    </xdr:from>
    <xdr:to>
      <xdr:col>12</xdr:col>
      <xdr:colOff>1380564</xdr:colOff>
      <xdr:row>4</xdr:row>
      <xdr:rowOff>68440</xdr:rowOff>
    </xdr:to>
    <xdr:pic>
      <xdr:nvPicPr>
        <xdr:cNvPr id="3" name="Рисунок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091832" y="950262"/>
          <a:ext cx="400050" cy="444954"/>
        </a:xfrm>
        <a:prstGeom prst="rect">
          <a:avLst/>
        </a:prstGeom>
        <a:noFill/>
        <a:ln w="9525">
          <a:noFill/>
          <a:miter lim="800000"/>
          <a:headEnd/>
          <a:tailEnd/>
        </a:ln>
      </xdr:spPr>
    </xdr:pic>
    <xdr:clientData/>
  </xdr:twoCellAnchor>
  <xdr:twoCellAnchor editAs="oneCell">
    <xdr:from>
      <xdr:col>9</xdr:col>
      <xdr:colOff>98613</xdr:colOff>
      <xdr:row>7</xdr:row>
      <xdr:rowOff>98610</xdr:rowOff>
    </xdr:from>
    <xdr:to>
      <xdr:col>10</xdr:col>
      <xdr:colOff>1789805</xdr:colOff>
      <xdr:row>10</xdr:row>
      <xdr:rowOff>760654</xdr:rowOff>
    </xdr:to>
    <xdr:pic>
      <xdr:nvPicPr>
        <xdr:cNvPr id="6" name="Рисунок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96754" y="905434"/>
          <a:ext cx="3663427" cy="3270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322729</xdr:colOff>
      <xdr:row>13</xdr:row>
      <xdr:rowOff>224117</xdr:rowOff>
    </xdr:from>
    <xdr:to>
      <xdr:col>8</xdr:col>
      <xdr:colOff>896472</xdr:colOff>
      <xdr:row>15</xdr:row>
      <xdr:rowOff>804984</xdr:rowOff>
    </xdr:to>
    <xdr:pic>
      <xdr:nvPicPr>
        <xdr:cNvPr id="14" name="Рисунок 13" descr="ÐÐ»Ð°ÑÑÐ¸ÐºÐ¾Ð²Ð°Ñ ÑÐ°Ð¹Ð±Ð°, ÑÐ¾ÑÐ¾ 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2258" y="6221505"/>
          <a:ext cx="3532096" cy="2750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286870</xdr:colOff>
      <xdr:row>19</xdr:row>
      <xdr:rowOff>8090</xdr:rowOff>
    </xdr:from>
    <xdr:to>
      <xdr:col>8</xdr:col>
      <xdr:colOff>498886</xdr:colOff>
      <xdr:row>22</xdr:row>
      <xdr:rowOff>286872</xdr:rowOff>
    </xdr:to>
    <xdr:pic>
      <xdr:nvPicPr>
        <xdr:cNvPr id="9" name="Рисунок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76399" y="10236819"/>
          <a:ext cx="3170369" cy="213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564777</xdr:colOff>
      <xdr:row>26</xdr:row>
      <xdr:rowOff>185608</xdr:rowOff>
    </xdr:from>
    <xdr:to>
      <xdr:col>8</xdr:col>
      <xdr:colOff>564777</xdr:colOff>
      <xdr:row>29</xdr:row>
      <xdr:rowOff>542752</xdr:rowOff>
    </xdr:to>
    <xdr:pic>
      <xdr:nvPicPr>
        <xdr:cNvPr id="11" name="Рисунок 10" descr="ÐÐ¾Ð¼Ð¿Ð»ÐµÐºÑ ÑÐ¾ÐµÐ´Ð¸Ð½Ð¸ÑÐµÐ»ÑÐ½ÑÑ Ð¿ÑÐ¾Ð²Ð¾Ð´Ð¾Ð², ÑÐ¾ÑÐ¾ 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2636" y="13865749"/>
          <a:ext cx="3550023" cy="2777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98612</xdr:colOff>
      <xdr:row>32</xdr:row>
      <xdr:rowOff>143436</xdr:rowOff>
    </xdr:from>
    <xdr:to>
      <xdr:col>7</xdr:col>
      <xdr:colOff>546218</xdr:colOff>
      <xdr:row>35</xdr:row>
      <xdr:rowOff>259977</xdr:rowOff>
    </xdr:to>
    <xdr:pic>
      <xdr:nvPicPr>
        <xdr:cNvPr id="15" name="Рисунок 1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36494" y="15015883"/>
          <a:ext cx="3405959" cy="1757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89646</xdr:colOff>
      <xdr:row>0</xdr:row>
      <xdr:rowOff>71720</xdr:rowOff>
    </xdr:from>
    <xdr:to>
      <xdr:col>3</xdr:col>
      <xdr:colOff>402963</xdr:colOff>
      <xdr:row>1</xdr:row>
      <xdr:rowOff>156884</xdr:rowOff>
    </xdr:to>
    <xdr:pic>
      <xdr:nvPicPr>
        <xdr:cNvPr id="12" name="Рисунок 11" descr="logo.png (179Ã5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9646" y="71720"/>
          <a:ext cx="1702846" cy="515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
  <sheetViews>
    <sheetView showGridLines="0" showRowColHeaders="0" tabSelected="1" zoomScale="65" zoomScaleNormal="65" workbookViewId="0">
      <selection activeCell="A102" sqref="A102"/>
    </sheetView>
  </sheetViews>
  <sheetFormatPr defaultRowHeight="14.4" x14ac:dyDescent="0.3"/>
  <sheetData>
    <row r="28" spans="2:2" ht="21" x14ac:dyDescent="0.4">
      <c r="B28" s="71" t="s">
        <v>395</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0"/>
  <sheetViews>
    <sheetView showGridLines="0" showRowColHeaders="0" zoomScale="85" zoomScaleNormal="85" workbookViewId="0">
      <pane ySplit="6" topLeftCell="A7" activePane="bottomLeft" state="frozen"/>
      <selection pane="bottomLeft" activeCell="A307" sqref="A307"/>
    </sheetView>
  </sheetViews>
  <sheetFormatPr defaultRowHeight="14.4" x14ac:dyDescent="0.3"/>
  <cols>
    <col min="1" max="1" width="3" style="17" bestFit="1" customWidth="1"/>
    <col min="2" max="3" width="16.44140625" style="17" customWidth="1"/>
    <col min="4" max="4" width="12.6640625" style="17" customWidth="1"/>
    <col min="5" max="5" width="15.44140625" style="17" customWidth="1"/>
    <col min="6" max="6" width="12.6640625" style="17" customWidth="1"/>
    <col min="7" max="7" width="14.33203125" style="17" customWidth="1"/>
    <col min="8" max="8" width="12.6640625" style="17" customWidth="1"/>
    <col min="9" max="10" width="13.6640625" style="17" customWidth="1"/>
    <col min="11" max="11" width="12.6640625" style="17" customWidth="1"/>
    <col min="12" max="12" width="13.5546875" style="17" customWidth="1"/>
    <col min="13" max="13" width="14.6640625" style="17" customWidth="1"/>
    <col min="14" max="14" width="16.33203125" style="17" customWidth="1"/>
    <col min="15" max="15" width="25.5546875" style="17" customWidth="1"/>
    <col min="16" max="16" width="21.6640625" style="55" customWidth="1"/>
    <col min="17" max="16384" width="8.88671875" style="17"/>
  </cols>
  <sheetData>
    <row r="1" spans="1:16" ht="21" customHeight="1" x14ac:dyDescent="0.3">
      <c r="A1" s="79" t="s">
        <v>9</v>
      </c>
      <c r="B1" s="79"/>
      <c r="C1" s="79"/>
      <c r="D1" s="79"/>
      <c r="E1" s="79"/>
      <c r="F1" s="79"/>
      <c r="G1" s="79"/>
      <c r="H1" s="79"/>
      <c r="I1" s="79"/>
      <c r="J1" s="79"/>
      <c r="K1" s="79"/>
      <c r="L1" s="79"/>
      <c r="M1" s="79"/>
      <c r="N1" s="79"/>
      <c r="O1" s="23" t="s">
        <v>238</v>
      </c>
    </row>
    <row r="2" spans="1:16" s="16" customFormat="1" ht="35.4" customHeight="1" x14ac:dyDescent="0.3">
      <c r="A2" s="123"/>
      <c r="B2" s="123"/>
      <c r="C2" s="123"/>
      <c r="D2" s="123"/>
      <c r="E2" s="123"/>
      <c r="F2" s="123"/>
      <c r="G2" s="123"/>
      <c r="H2" s="123"/>
      <c r="I2" s="123"/>
      <c r="J2" s="123"/>
      <c r="K2" s="123"/>
      <c r="L2" s="123"/>
      <c r="M2" s="123"/>
      <c r="N2" s="123"/>
      <c r="O2" s="24">
        <v>0</v>
      </c>
      <c r="P2" s="32"/>
    </row>
    <row r="3" spans="1:16" ht="22.2" customHeight="1" x14ac:dyDescent="0.3">
      <c r="A3" s="133" t="s">
        <v>90</v>
      </c>
      <c r="B3" s="133"/>
      <c r="C3" s="133"/>
      <c r="D3" s="133"/>
      <c r="E3" s="133"/>
      <c r="F3" s="133"/>
      <c r="G3" s="133"/>
      <c r="H3" s="133"/>
      <c r="I3" s="133"/>
      <c r="J3" s="133"/>
      <c r="K3" s="133"/>
      <c r="L3" s="133"/>
      <c r="M3" s="133"/>
      <c r="N3" s="133"/>
      <c r="O3" s="134"/>
      <c r="P3" s="132"/>
    </row>
    <row r="4" spans="1:16" ht="22.2" customHeight="1" x14ac:dyDescent="0.3">
      <c r="A4" s="133"/>
      <c r="B4" s="133"/>
      <c r="C4" s="133"/>
      <c r="D4" s="133"/>
      <c r="E4" s="133"/>
      <c r="F4" s="133"/>
      <c r="G4" s="133"/>
      <c r="H4" s="133"/>
      <c r="I4" s="133"/>
      <c r="J4" s="133"/>
      <c r="K4" s="133"/>
      <c r="L4" s="133"/>
      <c r="M4" s="133"/>
      <c r="N4" s="133"/>
      <c r="O4" s="134"/>
      <c r="P4" s="132"/>
    </row>
    <row r="5" spans="1:16" ht="22.2" customHeight="1" thickBot="1" x14ac:dyDescent="0.35">
      <c r="A5" s="135"/>
      <c r="B5" s="135"/>
      <c r="C5" s="135"/>
      <c r="D5" s="135"/>
      <c r="E5" s="135"/>
      <c r="F5" s="135"/>
      <c r="G5" s="135"/>
      <c r="H5" s="135"/>
      <c r="I5" s="135"/>
      <c r="J5" s="135"/>
      <c r="K5" s="135"/>
      <c r="L5" s="135"/>
      <c r="M5" s="135"/>
      <c r="N5" s="135"/>
      <c r="O5" s="136"/>
      <c r="P5" s="132"/>
    </row>
    <row r="6" spans="1:16" ht="44.4" thickTop="1" thickBot="1" x14ac:dyDescent="0.35">
      <c r="A6" s="18" t="s">
        <v>16</v>
      </c>
      <c r="B6" s="137" t="s">
        <v>91</v>
      </c>
      <c r="C6" s="137"/>
      <c r="D6" s="18" t="s">
        <v>92</v>
      </c>
      <c r="E6" s="18" t="s">
        <v>94</v>
      </c>
      <c r="F6" s="18" t="s">
        <v>96</v>
      </c>
      <c r="G6" s="18" t="s">
        <v>97</v>
      </c>
      <c r="H6" s="18" t="s">
        <v>99</v>
      </c>
      <c r="I6" s="18" t="s">
        <v>103</v>
      </c>
      <c r="J6" s="18" t="s">
        <v>111</v>
      </c>
      <c r="K6" s="18" t="s">
        <v>105</v>
      </c>
      <c r="L6" s="18" t="s">
        <v>107</v>
      </c>
      <c r="M6" s="18" t="s">
        <v>109</v>
      </c>
      <c r="N6" s="138" t="s">
        <v>1</v>
      </c>
      <c r="O6" s="139"/>
      <c r="P6" s="30" t="s">
        <v>239</v>
      </c>
    </row>
    <row r="7" spans="1:16" ht="21" customHeight="1" thickTop="1" thickBot="1" x14ac:dyDescent="0.35">
      <c r="A7" s="126" t="s">
        <v>110</v>
      </c>
      <c r="B7" s="127"/>
      <c r="C7" s="127"/>
      <c r="D7" s="127"/>
      <c r="E7" s="127"/>
      <c r="F7" s="127"/>
      <c r="G7" s="127"/>
      <c r="H7" s="127"/>
      <c r="I7" s="127"/>
      <c r="J7" s="127"/>
      <c r="K7" s="127"/>
      <c r="L7" s="127"/>
      <c r="M7" s="127"/>
      <c r="N7" s="127"/>
      <c r="O7" s="128"/>
      <c r="P7" s="56"/>
    </row>
    <row r="8" spans="1:16" ht="12.6" customHeight="1" thickTop="1" x14ac:dyDescent="0.3">
      <c r="A8" s="80">
        <v>1</v>
      </c>
      <c r="B8" s="140" t="s">
        <v>243</v>
      </c>
      <c r="C8" s="141"/>
      <c r="D8" s="98" t="s">
        <v>93</v>
      </c>
      <c r="E8" s="118" t="s">
        <v>95</v>
      </c>
      <c r="F8" s="118">
        <v>60</v>
      </c>
      <c r="G8" s="118" t="s">
        <v>349</v>
      </c>
      <c r="H8" s="142" t="s">
        <v>119</v>
      </c>
      <c r="I8" s="119" t="s">
        <v>104</v>
      </c>
      <c r="J8" s="119" t="s">
        <v>112</v>
      </c>
      <c r="K8" s="119" t="s">
        <v>106</v>
      </c>
      <c r="L8" s="120" t="s">
        <v>108</v>
      </c>
      <c r="M8" s="117">
        <v>36</v>
      </c>
      <c r="N8" s="105" t="s">
        <v>241</v>
      </c>
      <c r="O8" s="65">
        <v>6.85</v>
      </c>
      <c r="P8" s="51">
        <f t="shared" ref="P8:P15" si="0">SUM(O8)*$B$259</f>
        <v>0</v>
      </c>
    </row>
    <row r="9" spans="1:16" ht="12.6" customHeight="1" x14ac:dyDescent="0.3">
      <c r="A9" s="80"/>
      <c r="B9" s="107"/>
      <c r="C9" s="108"/>
      <c r="D9" s="98"/>
      <c r="E9" s="100"/>
      <c r="F9" s="100"/>
      <c r="G9" s="100"/>
      <c r="H9" s="99"/>
      <c r="I9" s="88"/>
      <c r="J9" s="88"/>
      <c r="K9" s="88"/>
      <c r="L9" s="81"/>
      <c r="M9" s="81"/>
      <c r="N9" s="106"/>
      <c r="O9" s="66">
        <v>7.94</v>
      </c>
      <c r="P9" s="33">
        <f t="shared" si="0"/>
        <v>0</v>
      </c>
    </row>
    <row r="10" spans="1:16" ht="12.6" customHeight="1" x14ac:dyDescent="0.3">
      <c r="A10" s="80"/>
      <c r="B10" s="107"/>
      <c r="C10" s="108"/>
      <c r="D10" s="99"/>
      <c r="E10" s="100"/>
      <c r="F10" s="100"/>
      <c r="G10" s="100"/>
      <c r="H10" s="99" t="s">
        <v>120</v>
      </c>
      <c r="I10" s="88"/>
      <c r="J10" s="88"/>
      <c r="K10" s="88"/>
      <c r="L10" s="81"/>
      <c r="M10" s="81"/>
      <c r="N10" s="73" t="s">
        <v>242</v>
      </c>
      <c r="O10" s="65">
        <v>6.52</v>
      </c>
      <c r="P10" s="51">
        <f t="shared" si="0"/>
        <v>0</v>
      </c>
    </row>
    <row r="11" spans="1:16" ht="12.6" customHeight="1" x14ac:dyDescent="0.3">
      <c r="A11" s="80"/>
      <c r="B11" s="107"/>
      <c r="C11" s="108"/>
      <c r="D11" s="99"/>
      <c r="E11" s="100"/>
      <c r="F11" s="100"/>
      <c r="G11" s="100"/>
      <c r="H11" s="99"/>
      <c r="I11" s="88"/>
      <c r="J11" s="88"/>
      <c r="K11" s="88"/>
      <c r="L11" s="81"/>
      <c r="M11" s="81"/>
      <c r="N11" s="73"/>
      <c r="O11" s="66">
        <v>7.56</v>
      </c>
      <c r="P11" s="33">
        <f t="shared" si="0"/>
        <v>0</v>
      </c>
    </row>
    <row r="12" spans="1:16" ht="12.6" customHeight="1" x14ac:dyDescent="0.3">
      <c r="A12" s="80"/>
      <c r="B12" s="107"/>
      <c r="C12" s="108"/>
      <c r="D12" s="99"/>
      <c r="E12" s="100"/>
      <c r="F12" s="100"/>
      <c r="G12" s="100"/>
      <c r="H12" s="99" t="s">
        <v>121</v>
      </c>
      <c r="I12" s="88"/>
      <c r="J12" s="88"/>
      <c r="K12" s="88"/>
      <c r="L12" s="81"/>
      <c r="M12" s="81"/>
      <c r="N12" s="73" t="s">
        <v>267</v>
      </c>
      <c r="O12" s="65">
        <v>6.27</v>
      </c>
      <c r="P12" s="51">
        <f t="shared" ref="P12:P13" si="1">SUM(O12)*$B$259</f>
        <v>0</v>
      </c>
    </row>
    <row r="13" spans="1:16" ht="12.6" customHeight="1" x14ac:dyDescent="0.3">
      <c r="A13" s="80"/>
      <c r="B13" s="107"/>
      <c r="C13" s="108"/>
      <c r="D13" s="99"/>
      <c r="E13" s="100"/>
      <c r="F13" s="100"/>
      <c r="G13" s="100"/>
      <c r="H13" s="99"/>
      <c r="I13" s="88"/>
      <c r="J13" s="88"/>
      <c r="K13" s="88"/>
      <c r="L13" s="81"/>
      <c r="M13" s="81"/>
      <c r="N13" s="73"/>
      <c r="O13" s="66">
        <v>7.27</v>
      </c>
      <c r="P13" s="33">
        <f t="shared" si="1"/>
        <v>0</v>
      </c>
    </row>
    <row r="14" spans="1:16" ht="12.6" customHeight="1" x14ac:dyDescent="0.3">
      <c r="A14" s="80"/>
      <c r="B14" s="107"/>
      <c r="C14" s="108"/>
      <c r="D14" s="99"/>
      <c r="E14" s="100"/>
      <c r="F14" s="100"/>
      <c r="G14" s="100"/>
      <c r="H14" s="99" t="s">
        <v>117</v>
      </c>
      <c r="I14" s="88"/>
      <c r="J14" s="88"/>
      <c r="K14" s="88"/>
      <c r="L14" s="81"/>
      <c r="M14" s="81"/>
      <c r="N14" s="73" t="s">
        <v>268</v>
      </c>
      <c r="O14" s="65">
        <v>6.09</v>
      </c>
      <c r="P14" s="51">
        <f t="shared" si="0"/>
        <v>0</v>
      </c>
    </row>
    <row r="15" spans="1:16" ht="12.6" customHeight="1" x14ac:dyDescent="0.3">
      <c r="A15" s="80"/>
      <c r="B15" s="107"/>
      <c r="C15" s="108"/>
      <c r="D15" s="99"/>
      <c r="E15" s="100"/>
      <c r="F15" s="100"/>
      <c r="G15" s="100"/>
      <c r="H15" s="99"/>
      <c r="I15" s="89"/>
      <c r="J15" s="89"/>
      <c r="K15" s="89"/>
      <c r="L15" s="84"/>
      <c r="M15" s="84"/>
      <c r="N15" s="73"/>
      <c r="O15" s="66">
        <v>7.06</v>
      </c>
      <c r="P15" s="33">
        <f t="shared" si="0"/>
        <v>0</v>
      </c>
    </row>
    <row r="16" spans="1:16" ht="36.6" customHeight="1" x14ac:dyDescent="0.3">
      <c r="A16" s="80"/>
      <c r="B16" s="75"/>
      <c r="C16" s="76"/>
      <c r="D16" s="76"/>
      <c r="E16" s="76"/>
      <c r="F16" s="76"/>
      <c r="G16" s="76"/>
      <c r="H16" s="76"/>
      <c r="I16" s="76"/>
      <c r="J16" s="76"/>
      <c r="K16" s="76"/>
      <c r="L16" s="76"/>
      <c r="M16" s="76"/>
      <c r="N16" s="76"/>
      <c r="O16" s="77"/>
      <c r="P16" s="51"/>
    </row>
    <row r="17" spans="1:16" ht="36.6" customHeight="1" x14ac:dyDescent="0.3">
      <c r="A17" s="80"/>
      <c r="B17" s="78"/>
      <c r="C17" s="79"/>
      <c r="D17" s="79"/>
      <c r="E17" s="79"/>
      <c r="F17" s="79"/>
      <c r="G17" s="79"/>
      <c r="H17" s="79"/>
      <c r="I17" s="79"/>
      <c r="J17" s="79"/>
      <c r="K17" s="79"/>
      <c r="L17" s="79"/>
      <c r="M17" s="79"/>
      <c r="N17" s="79"/>
      <c r="O17" s="80"/>
      <c r="P17" s="51"/>
    </row>
    <row r="18" spans="1:16" ht="36.6" customHeight="1" x14ac:dyDescent="0.3">
      <c r="A18" s="80"/>
      <c r="B18" s="78"/>
      <c r="C18" s="79"/>
      <c r="D18" s="79"/>
      <c r="E18" s="79"/>
      <c r="F18" s="79"/>
      <c r="G18" s="79"/>
      <c r="H18" s="79"/>
      <c r="I18" s="79"/>
      <c r="J18" s="79"/>
      <c r="K18" s="79"/>
      <c r="L18" s="79"/>
      <c r="M18" s="79"/>
      <c r="N18" s="79"/>
      <c r="O18" s="80"/>
      <c r="P18" s="51"/>
    </row>
    <row r="19" spans="1:16" ht="36.6" customHeight="1" x14ac:dyDescent="0.3">
      <c r="A19" s="80"/>
      <c r="B19" s="78"/>
      <c r="C19" s="79"/>
      <c r="D19" s="79"/>
      <c r="E19" s="79"/>
      <c r="F19" s="79"/>
      <c r="G19" s="79"/>
      <c r="H19" s="79"/>
      <c r="I19" s="79"/>
      <c r="J19" s="79"/>
      <c r="K19" s="79"/>
      <c r="L19" s="79"/>
      <c r="M19" s="79"/>
      <c r="N19" s="79"/>
      <c r="O19" s="80"/>
      <c r="P19" s="51"/>
    </row>
    <row r="20" spans="1:16" s="16" customFormat="1" x14ac:dyDescent="0.3">
      <c r="A20" s="21"/>
      <c r="B20" s="21"/>
      <c r="C20" s="21"/>
      <c r="D20" s="21"/>
      <c r="E20" s="21"/>
      <c r="F20" s="21"/>
      <c r="G20" s="21"/>
      <c r="H20" s="21"/>
      <c r="I20" s="21"/>
      <c r="J20" s="21"/>
      <c r="K20" s="21"/>
      <c r="L20" s="21"/>
      <c r="M20" s="21"/>
      <c r="N20" s="21"/>
      <c r="O20" s="22"/>
      <c r="P20" s="34"/>
    </row>
    <row r="21" spans="1:16" ht="15" customHeight="1" x14ac:dyDescent="0.3">
      <c r="A21" s="80">
        <v>2</v>
      </c>
      <c r="B21" s="107" t="s">
        <v>244</v>
      </c>
      <c r="C21" s="108"/>
      <c r="D21" s="98" t="s">
        <v>93</v>
      </c>
      <c r="E21" s="100" t="s">
        <v>95</v>
      </c>
      <c r="F21" s="100">
        <v>60</v>
      </c>
      <c r="G21" s="86" t="s">
        <v>165</v>
      </c>
      <c r="H21" s="19" t="s">
        <v>166</v>
      </c>
      <c r="I21" s="88" t="s">
        <v>104</v>
      </c>
      <c r="J21" s="88" t="s">
        <v>112</v>
      </c>
      <c r="K21" s="88" t="s">
        <v>106</v>
      </c>
      <c r="L21" s="81" t="s">
        <v>108</v>
      </c>
      <c r="M21" s="104">
        <v>36</v>
      </c>
      <c r="N21" s="105" t="s">
        <v>241</v>
      </c>
      <c r="O21" s="67">
        <v>6.85</v>
      </c>
      <c r="P21" s="51">
        <f t="shared" ref="P21:P28" si="2">SUM(O21)*$B$259</f>
        <v>0</v>
      </c>
    </row>
    <row r="22" spans="1:16" x14ac:dyDescent="0.3">
      <c r="A22" s="80"/>
      <c r="B22" s="107"/>
      <c r="C22" s="108"/>
      <c r="D22" s="99"/>
      <c r="E22" s="100"/>
      <c r="F22" s="100"/>
      <c r="G22" s="102"/>
      <c r="H22" s="121" t="s">
        <v>167</v>
      </c>
      <c r="I22" s="88"/>
      <c r="J22" s="88"/>
      <c r="K22" s="88"/>
      <c r="L22" s="81"/>
      <c r="M22" s="81"/>
      <c r="N22" s="106"/>
      <c r="O22" s="66">
        <v>7.94</v>
      </c>
      <c r="P22" s="33">
        <f t="shared" si="2"/>
        <v>0</v>
      </c>
    </row>
    <row r="23" spans="1:16" x14ac:dyDescent="0.3">
      <c r="A23" s="80"/>
      <c r="B23" s="107"/>
      <c r="C23" s="108"/>
      <c r="D23" s="99"/>
      <c r="E23" s="100"/>
      <c r="F23" s="100"/>
      <c r="G23" s="102"/>
      <c r="H23" s="98"/>
      <c r="I23" s="88"/>
      <c r="J23" s="88"/>
      <c r="K23" s="88"/>
      <c r="L23" s="81"/>
      <c r="M23" s="81"/>
      <c r="N23" s="73" t="s">
        <v>242</v>
      </c>
      <c r="O23" s="65">
        <v>6.52</v>
      </c>
      <c r="P23" s="51">
        <f t="shared" si="2"/>
        <v>0</v>
      </c>
    </row>
    <row r="24" spans="1:16" x14ac:dyDescent="0.3">
      <c r="A24" s="80"/>
      <c r="B24" s="107"/>
      <c r="C24" s="108"/>
      <c r="D24" s="99"/>
      <c r="E24" s="100"/>
      <c r="F24" s="100"/>
      <c r="G24" s="102"/>
      <c r="H24" s="121" t="s">
        <v>168</v>
      </c>
      <c r="I24" s="88"/>
      <c r="J24" s="88"/>
      <c r="K24" s="88"/>
      <c r="L24" s="81"/>
      <c r="M24" s="81"/>
      <c r="N24" s="73"/>
      <c r="O24" s="66">
        <v>7.56</v>
      </c>
      <c r="P24" s="33">
        <f t="shared" si="2"/>
        <v>0</v>
      </c>
    </row>
    <row r="25" spans="1:16" x14ac:dyDescent="0.3">
      <c r="A25" s="80"/>
      <c r="B25" s="107"/>
      <c r="C25" s="108"/>
      <c r="D25" s="99"/>
      <c r="E25" s="100"/>
      <c r="F25" s="100"/>
      <c r="G25" s="102"/>
      <c r="H25" s="100"/>
      <c r="I25" s="88"/>
      <c r="J25" s="88"/>
      <c r="K25" s="88"/>
      <c r="L25" s="81"/>
      <c r="M25" s="81"/>
      <c r="N25" s="73" t="s">
        <v>267</v>
      </c>
      <c r="O25" s="65">
        <v>6.27</v>
      </c>
      <c r="P25" s="51">
        <f t="shared" ref="P25:P26" si="3">SUM(O25)*$B$259</f>
        <v>0</v>
      </c>
    </row>
    <row r="26" spans="1:16" x14ac:dyDescent="0.3">
      <c r="A26" s="80"/>
      <c r="B26" s="107"/>
      <c r="C26" s="108"/>
      <c r="D26" s="99"/>
      <c r="E26" s="100"/>
      <c r="F26" s="100"/>
      <c r="G26" s="102"/>
      <c r="H26" s="100"/>
      <c r="I26" s="88"/>
      <c r="J26" s="88"/>
      <c r="K26" s="88"/>
      <c r="L26" s="81"/>
      <c r="M26" s="81"/>
      <c r="N26" s="73"/>
      <c r="O26" s="66">
        <v>7.27</v>
      </c>
      <c r="P26" s="33">
        <f t="shared" si="3"/>
        <v>0</v>
      </c>
    </row>
    <row r="27" spans="1:16" x14ac:dyDescent="0.3">
      <c r="A27" s="80"/>
      <c r="B27" s="107"/>
      <c r="C27" s="108"/>
      <c r="D27" s="99"/>
      <c r="E27" s="100"/>
      <c r="F27" s="100"/>
      <c r="G27" s="103"/>
      <c r="H27" s="98"/>
      <c r="I27" s="88"/>
      <c r="J27" s="88"/>
      <c r="K27" s="88"/>
      <c r="L27" s="81"/>
      <c r="M27" s="81"/>
      <c r="N27" s="73" t="s">
        <v>268</v>
      </c>
      <c r="O27" s="65">
        <v>6.09</v>
      </c>
      <c r="P27" s="51">
        <f t="shared" si="2"/>
        <v>0</v>
      </c>
    </row>
    <row r="28" spans="1:16" x14ac:dyDescent="0.3">
      <c r="A28" s="80"/>
      <c r="B28" s="107"/>
      <c r="C28" s="108"/>
      <c r="D28" s="99"/>
      <c r="E28" s="100"/>
      <c r="F28" s="100"/>
      <c r="G28" s="20" t="s">
        <v>169</v>
      </c>
      <c r="H28" s="20" t="s">
        <v>170</v>
      </c>
      <c r="I28" s="89"/>
      <c r="J28" s="89"/>
      <c r="K28" s="89"/>
      <c r="L28" s="84"/>
      <c r="M28" s="84"/>
      <c r="N28" s="73"/>
      <c r="O28" s="66">
        <v>7.06</v>
      </c>
      <c r="P28" s="33">
        <f t="shared" si="2"/>
        <v>0</v>
      </c>
    </row>
    <row r="29" spans="1:16" ht="36.6" customHeight="1" x14ac:dyDescent="0.3">
      <c r="A29" s="80"/>
      <c r="B29" s="75"/>
      <c r="C29" s="76"/>
      <c r="D29" s="76"/>
      <c r="E29" s="76"/>
      <c r="F29" s="76"/>
      <c r="G29" s="76"/>
      <c r="H29" s="76"/>
      <c r="I29" s="76"/>
      <c r="J29" s="76"/>
      <c r="K29" s="76"/>
      <c r="L29" s="76"/>
      <c r="M29" s="76"/>
      <c r="N29" s="76"/>
      <c r="O29" s="77"/>
      <c r="P29" s="51"/>
    </row>
    <row r="30" spans="1:16" ht="36.6" customHeight="1" x14ac:dyDescent="0.3">
      <c r="A30" s="80"/>
      <c r="B30" s="78"/>
      <c r="C30" s="79"/>
      <c r="D30" s="79"/>
      <c r="E30" s="79"/>
      <c r="F30" s="79"/>
      <c r="G30" s="79"/>
      <c r="H30" s="79"/>
      <c r="I30" s="79"/>
      <c r="J30" s="79"/>
      <c r="K30" s="79"/>
      <c r="L30" s="79"/>
      <c r="M30" s="79"/>
      <c r="N30" s="79"/>
      <c r="O30" s="80"/>
      <c r="P30" s="51"/>
    </row>
    <row r="31" spans="1:16" ht="36.6" customHeight="1" x14ac:dyDescent="0.3">
      <c r="A31" s="80"/>
      <c r="B31" s="78"/>
      <c r="C31" s="79"/>
      <c r="D31" s="79"/>
      <c r="E31" s="79"/>
      <c r="F31" s="79"/>
      <c r="G31" s="79"/>
      <c r="H31" s="79"/>
      <c r="I31" s="79"/>
      <c r="J31" s="79"/>
      <c r="K31" s="79"/>
      <c r="L31" s="79"/>
      <c r="M31" s="79"/>
      <c r="N31" s="79"/>
      <c r="O31" s="80"/>
      <c r="P31" s="51"/>
    </row>
    <row r="32" spans="1:16" s="16" customFormat="1" ht="36.6" customHeight="1" x14ac:dyDescent="0.3">
      <c r="A32" s="80"/>
      <c r="B32" s="78"/>
      <c r="C32" s="79"/>
      <c r="D32" s="79"/>
      <c r="E32" s="79"/>
      <c r="F32" s="79"/>
      <c r="G32" s="79"/>
      <c r="H32" s="79"/>
      <c r="I32" s="79"/>
      <c r="J32" s="79"/>
      <c r="K32" s="79"/>
      <c r="L32" s="79"/>
      <c r="M32" s="79"/>
      <c r="N32" s="79"/>
      <c r="O32" s="80"/>
      <c r="P32" s="34"/>
    </row>
    <row r="33" spans="1:16" ht="15" customHeight="1" x14ac:dyDescent="0.3">
      <c r="A33" s="21"/>
      <c r="B33" s="21"/>
      <c r="C33" s="21"/>
      <c r="D33" s="21"/>
      <c r="E33" s="21"/>
      <c r="F33" s="21"/>
      <c r="G33" s="21"/>
      <c r="H33" s="21"/>
      <c r="I33" s="21"/>
      <c r="J33" s="21"/>
      <c r="K33" s="21"/>
      <c r="L33" s="21"/>
      <c r="M33" s="21"/>
      <c r="N33" s="21"/>
      <c r="O33" s="22"/>
      <c r="P33" s="51"/>
    </row>
    <row r="34" spans="1:16" x14ac:dyDescent="0.3">
      <c r="A34" s="80">
        <v>3</v>
      </c>
      <c r="B34" s="107" t="s">
        <v>245</v>
      </c>
      <c r="C34" s="108"/>
      <c r="D34" s="98" t="s">
        <v>93</v>
      </c>
      <c r="E34" s="100" t="s">
        <v>95</v>
      </c>
      <c r="F34" s="100">
        <v>50</v>
      </c>
      <c r="G34" s="100" t="s">
        <v>98</v>
      </c>
      <c r="H34" s="100" t="s">
        <v>102</v>
      </c>
      <c r="I34" s="88" t="s">
        <v>104</v>
      </c>
      <c r="J34" s="88" t="s">
        <v>112</v>
      </c>
      <c r="K34" s="88" t="s">
        <v>106</v>
      </c>
      <c r="L34" s="81" t="s">
        <v>108</v>
      </c>
      <c r="M34" s="104">
        <v>36</v>
      </c>
      <c r="N34" s="105" t="s">
        <v>241</v>
      </c>
      <c r="O34" s="64">
        <v>5.29</v>
      </c>
      <c r="P34" s="51">
        <f t="shared" ref="P34:P41" si="4">SUM(O34)*$B$259</f>
        <v>0</v>
      </c>
    </row>
    <row r="35" spans="1:16" x14ac:dyDescent="0.3">
      <c r="A35" s="80"/>
      <c r="B35" s="107"/>
      <c r="C35" s="108"/>
      <c r="D35" s="99"/>
      <c r="E35" s="100"/>
      <c r="F35" s="100"/>
      <c r="G35" s="100"/>
      <c r="H35" s="98"/>
      <c r="I35" s="88"/>
      <c r="J35" s="88"/>
      <c r="K35" s="88"/>
      <c r="L35" s="81"/>
      <c r="M35" s="81"/>
      <c r="N35" s="106"/>
      <c r="O35" s="25">
        <v>6.8</v>
      </c>
      <c r="P35" s="33">
        <f t="shared" si="4"/>
        <v>0</v>
      </c>
    </row>
    <row r="36" spans="1:16" x14ac:dyDescent="0.3">
      <c r="A36" s="80"/>
      <c r="B36" s="107"/>
      <c r="C36" s="108"/>
      <c r="D36" s="99"/>
      <c r="E36" s="100"/>
      <c r="F36" s="100"/>
      <c r="G36" s="100"/>
      <c r="H36" s="121" t="s">
        <v>100</v>
      </c>
      <c r="I36" s="88"/>
      <c r="J36" s="88"/>
      <c r="K36" s="88"/>
      <c r="L36" s="81"/>
      <c r="M36" s="81"/>
      <c r="N36" s="73" t="s">
        <v>242</v>
      </c>
      <c r="O36" s="63">
        <v>5.04</v>
      </c>
      <c r="P36" s="51">
        <f t="shared" ref="P36:P37" si="5">SUM(O36)*$B$259</f>
        <v>0</v>
      </c>
    </row>
    <row r="37" spans="1:16" x14ac:dyDescent="0.3">
      <c r="A37" s="80"/>
      <c r="B37" s="107"/>
      <c r="C37" s="108"/>
      <c r="D37" s="99"/>
      <c r="E37" s="100"/>
      <c r="F37" s="100"/>
      <c r="G37" s="100"/>
      <c r="H37" s="98"/>
      <c r="I37" s="88"/>
      <c r="J37" s="88"/>
      <c r="K37" s="88"/>
      <c r="L37" s="81"/>
      <c r="M37" s="81"/>
      <c r="N37" s="73"/>
      <c r="O37" s="25">
        <v>6.48</v>
      </c>
      <c r="P37" s="33">
        <f t="shared" si="5"/>
        <v>0</v>
      </c>
    </row>
    <row r="38" spans="1:16" x14ac:dyDescent="0.3">
      <c r="A38" s="80"/>
      <c r="B38" s="107"/>
      <c r="C38" s="108"/>
      <c r="D38" s="99"/>
      <c r="E38" s="100"/>
      <c r="F38" s="100"/>
      <c r="G38" s="100"/>
      <c r="H38" s="121" t="s">
        <v>101</v>
      </c>
      <c r="I38" s="88"/>
      <c r="J38" s="88"/>
      <c r="K38" s="88"/>
      <c r="L38" s="81"/>
      <c r="M38" s="81"/>
      <c r="N38" s="73" t="s">
        <v>267</v>
      </c>
      <c r="O38" s="63">
        <v>4.8499999999999996</v>
      </c>
      <c r="P38" s="51">
        <f t="shared" si="4"/>
        <v>0</v>
      </c>
    </row>
    <row r="39" spans="1:16" x14ac:dyDescent="0.3">
      <c r="A39" s="80"/>
      <c r="B39" s="107"/>
      <c r="C39" s="108"/>
      <c r="D39" s="99"/>
      <c r="E39" s="100"/>
      <c r="F39" s="100"/>
      <c r="G39" s="100"/>
      <c r="H39" s="100"/>
      <c r="I39" s="88"/>
      <c r="J39" s="88"/>
      <c r="K39" s="88"/>
      <c r="L39" s="81"/>
      <c r="M39" s="81"/>
      <c r="N39" s="73"/>
      <c r="O39" s="25">
        <v>6.23</v>
      </c>
      <c r="P39" s="33">
        <f t="shared" si="4"/>
        <v>0</v>
      </c>
    </row>
    <row r="40" spans="1:16" x14ac:dyDescent="0.3">
      <c r="A40" s="80"/>
      <c r="B40" s="107"/>
      <c r="C40" s="108"/>
      <c r="D40" s="99"/>
      <c r="E40" s="100"/>
      <c r="F40" s="100"/>
      <c r="G40" s="100"/>
      <c r="H40" s="100"/>
      <c r="I40" s="88"/>
      <c r="J40" s="88"/>
      <c r="K40" s="88"/>
      <c r="L40" s="81"/>
      <c r="M40" s="81"/>
      <c r="N40" s="73" t="s">
        <v>268</v>
      </c>
      <c r="O40" s="63">
        <v>4.71</v>
      </c>
      <c r="P40" s="51">
        <f t="shared" si="4"/>
        <v>0</v>
      </c>
    </row>
    <row r="41" spans="1:16" x14ac:dyDescent="0.3">
      <c r="A41" s="80"/>
      <c r="B41" s="107"/>
      <c r="C41" s="108"/>
      <c r="D41" s="99"/>
      <c r="E41" s="100"/>
      <c r="F41" s="100"/>
      <c r="G41" s="100"/>
      <c r="H41" s="98"/>
      <c r="I41" s="89"/>
      <c r="J41" s="89"/>
      <c r="K41" s="89"/>
      <c r="L41" s="84"/>
      <c r="M41" s="84"/>
      <c r="N41" s="73"/>
      <c r="O41" s="66">
        <v>6.05</v>
      </c>
      <c r="P41" s="33">
        <f t="shared" si="4"/>
        <v>0</v>
      </c>
    </row>
    <row r="42" spans="1:16" ht="36.6" customHeight="1" x14ac:dyDescent="0.3">
      <c r="A42" s="80"/>
      <c r="B42" s="75"/>
      <c r="C42" s="76"/>
      <c r="D42" s="76"/>
      <c r="E42" s="76"/>
      <c r="F42" s="76"/>
      <c r="G42" s="76"/>
      <c r="H42" s="76"/>
      <c r="I42" s="76"/>
      <c r="J42" s="76"/>
      <c r="K42" s="76"/>
      <c r="L42" s="76"/>
      <c r="M42" s="76"/>
      <c r="N42" s="76"/>
      <c r="O42" s="77"/>
      <c r="P42" s="51"/>
    </row>
    <row r="43" spans="1:16" ht="36.6" customHeight="1" x14ac:dyDescent="0.3">
      <c r="A43" s="80"/>
      <c r="B43" s="78"/>
      <c r="C43" s="79"/>
      <c r="D43" s="79"/>
      <c r="E43" s="79"/>
      <c r="F43" s="79"/>
      <c r="G43" s="79"/>
      <c r="H43" s="79"/>
      <c r="I43" s="79"/>
      <c r="J43" s="79"/>
      <c r="K43" s="79"/>
      <c r="L43" s="79"/>
      <c r="M43" s="79"/>
      <c r="N43" s="79"/>
      <c r="O43" s="80"/>
      <c r="P43" s="51"/>
    </row>
    <row r="44" spans="1:16" ht="36.6" customHeight="1" x14ac:dyDescent="0.3">
      <c r="A44" s="80"/>
      <c r="B44" s="78"/>
      <c r="C44" s="79"/>
      <c r="D44" s="79"/>
      <c r="E44" s="79"/>
      <c r="F44" s="79"/>
      <c r="G44" s="79"/>
      <c r="H44" s="79"/>
      <c r="I44" s="79"/>
      <c r="J44" s="79"/>
      <c r="K44" s="79"/>
      <c r="L44" s="79"/>
      <c r="M44" s="79"/>
      <c r="N44" s="79"/>
      <c r="O44" s="80"/>
      <c r="P44" s="51"/>
    </row>
    <row r="45" spans="1:16" s="16" customFormat="1" ht="36.6" customHeight="1" x14ac:dyDescent="0.3">
      <c r="A45" s="80"/>
      <c r="B45" s="78"/>
      <c r="C45" s="79"/>
      <c r="D45" s="79"/>
      <c r="E45" s="79"/>
      <c r="F45" s="79"/>
      <c r="G45" s="79"/>
      <c r="H45" s="79"/>
      <c r="I45" s="79"/>
      <c r="J45" s="79"/>
      <c r="K45" s="79"/>
      <c r="L45" s="79"/>
      <c r="M45" s="79"/>
      <c r="N45" s="79"/>
      <c r="O45" s="80"/>
      <c r="P45" s="34"/>
    </row>
    <row r="46" spans="1:16" ht="15" customHeight="1" x14ac:dyDescent="0.3">
      <c r="A46" s="21"/>
      <c r="B46" s="21"/>
      <c r="C46" s="21"/>
      <c r="D46" s="21"/>
      <c r="E46" s="21"/>
      <c r="F46" s="21"/>
      <c r="G46" s="21"/>
      <c r="H46" s="21"/>
      <c r="I46" s="21"/>
      <c r="J46" s="21"/>
      <c r="K46" s="21"/>
      <c r="L46" s="21"/>
      <c r="M46" s="21"/>
      <c r="N46" s="21"/>
      <c r="O46" s="22"/>
      <c r="P46" s="51"/>
    </row>
    <row r="47" spans="1:16" x14ac:dyDescent="0.3">
      <c r="A47" s="80">
        <v>4</v>
      </c>
      <c r="B47" s="107" t="s">
        <v>246</v>
      </c>
      <c r="C47" s="108"/>
      <c r="D47" s="98" t="s">
        <v>93</v>
      </c>
      <c r="E47" s="100" t="s">
        <v>95</v>
      </c>
      <c r="F47" s="100">
        <v>50</v>
      </c>
      <c r="G47" s="100" t="s">
        <v>113</v>
      </c>
      <c r="H47" s="100" t="s">
        <v>114</v>
      </c>
      <c r="I47" s="88" t="s">
        <v>104</v>
      </c>
      <c r="J47" s="88" t="s">
        <v>112</v>
      </c>
      <c r="K47" s="88" t="s">
        <v>106</v>
      </c>
      <c r="L47" s="81" t="s">
        <v>108</v>
      </c>
      <c r="M47" s="104">
        <v>36</v>
      </c>
      <c r="N47" s="105" t="s">
        <v>241</v>
      </c>
      <c r="O47" s="64">
        <v>5.29</v>
      </c>
      <c r="P47" s="51">
        <f t="shared" ref="P47:P54" si="6">SUM(O47)*$B$259</f>
        <v>0</v>
      </c>
    </row>
    <row r="48" spans="1:16" x14ac:dyDescent="0.3">
      <c r="A48" s="80"/>
      <c r="B48" s="107"/>
      <c r="C48" s="108"/>
      <c r="D48" s="98"/>
      <c r="E48" s="100"/>
      <c r="F48" s="100"/>
      <c r="G48" s="98"/>
      <c r="H48" s="98"/>
      <c r="I48" s="88"/>
      <c r="J48" s="88"/>
      <c r="K48" s="88"/>
      <c r="L48" s="81"/>
      <c r="M48" s="104"/>
      <c r="N48" s="106"/>
      <c r="O48" s="25">
        <v>6.8</v>
      </c>
      <c r="P48" s="33">
        <f t="shared" si="6"/>
        <v>0</v>
      </c>
    </row>
    <row r="49" spans="1:16" x14ac:dyDescent="0.3">
      <c r="A49" s="80"/>
      <c r="B49" s="107"/>
      <c r="C49" s="108"/>
      <c r="D49" s="98"/>
      <c r="E49" s="100"/>
      <c r="F49" s="100"/>
      <c r="G49" s="121" t="s">
        <v>116</v>
      </c>
      <c r="H49" s="121" t="s">
        <v>115</v>
      </c>
      <c r="I49" s="88"/>
      <c r="J49" s="88"/>
      <c r="K49" s="88"/>
      <c r="L49" s="81"/>
      <c r="M49" s="104"/>
      <c r="N49" s="73" t="s">
        <v>242</v>
      </c>
      <c r="O49" s="63">
        <v>5.04</v>
      </c>
      <c r="P49" s="51">
        <f t="shared" si="6"/>
        <v>0</v>
      </c>
    </row>
    <row r="50" spans="1:16" x14ac:dyDescent="0.3">
      <c r="A50" s="80"/>
      <c r="B50" s="107"/>
      <c r="C50" s="108"/>
      <c r="D50" s="98"/>
      <c r="E50" s="100"/>
      <c r="F50" s="100"/>
      <c r="G50" s="98"/>
      <c r="H50" s="98"/>
      <c r="I50" s="88"/>
      <c r="J50" s="88"/>
      <c r="K50" s="88"/>
      <c r="L50" s="81"/>
      <c r="M50" s="104"/>
      <c r="N50" s="73"/>
      <c r="O50" s="25">
        <v>6.48</v>
      </c>
      <c r="P50" s="33">
        <f t="shared" si="6"/>
        <v>0</v>
      </c>
    </row>
    <row r="51" spans="1:16" x14ac:dyDescent="0.3">
      <c r="A51" s="80"/>
      <c r="B51" s="107"/>
      <c r="C51" s="108"/>
      <c r="D51" s="98"/>
      <c r="E51" s="100"/>
      <c r="F51" s="100"/>
      <c r="G51" s="121" t="s">
        <v>118</v>
      </c>
      <c r="H51" s="121" t="s">
        <v>117</v>
      </c>
      <c r="I51" s="88"/>
      <c r="J51" s="88"/>
      <c r="K51" s="88"/>
      <c r="L51" s="81"/>
      <c r="M51" s="104"/>
      <c r="N51" s="73" t="s">
        <v>267</v>
      </c>
      <c r="O51" s="63">
        <v>4.8499999999999996</v>
      </c>
      <c r="P51" s="51">
        <f t="shared" si="6"/>
        <v>0</v>
      </c>
    </row>
    <row r="52" spans="1:16" x14ac:dyDescent="0.3">
      <c r="A52" s="80"/>
      <c r="B52" s="107"/>
      <c r="C52" s="108"/>
      <c r="D52" s="99"/>
      <c r="E52" s="100"/>
      <c r="F52" s="100"/>
      <c r="G52" s="100"/>
      <c r="H52" s="100"/>
      <c r="I52" s="88"/>
      <c r="J52" s="88"/>
      <c r="K52" s="88"/>
      <c r="L52" s="81"/>
      <c r="M52" s="81"/>
      <c r="N52" s="73"/>
      <c r="O52" s="25">
        <v>6.23</v>
      </c>
      <c r="P52" s="33">
        <f t="shared" si="6"/>
        <v>0</v>
      </c>
    </row>
    <row r="53" spans="1:16" x14ac:dyDescent="0.3">
      <c r="A53" s="80"/>
      <c r="B53" s="107"/>
      <c r="C53" s="108"/>
      <c r="D53" s="99"/>
      <c r="E53" s="100"/>
      <c r="F53" s="100"/>
      <c r="G53" s="100"/>
      <c r="H53" s="100"/>
      <c r="I53" s="88"/>
      <c r="J53" s="88"/>
      <c r="K53" s="88"/>
      <c r="L53" s="81"/>
      <c r="M53" s="81"/>
      <c r="N53" s="73" t="s">
        <v>268</v>
      </c>
      <c r="O53" s="63">
        <v>4.71</v>
      </c>
      <c r="P53" s="51">
        <f t="shared" si="6"/>
        <v>0</v>
      </c>
    </row>
    <row r="54" spans="1:16" x14ac:dyDescent="0.3">
      <c r="A54" s="80"/>
      <c r="B54" s="107"/>
      <c r="C54" s="108"/>
      <c r="D54" s="99"/>
      <c r="E54" s="100"/>
      <c r="F54" s="100"/>
      <c r="G54" s="98"/>
      <c r="H54" s="98"/>
      <c r="I54" s="89"/>
      <c r="J54" s="89"/>
      <c r="K54" s="89"/>
      <c r="L54" s="84"/>
      <c r="M54" s="84"/>
      <c r="N54" s="73"/>
      <c r="O54" s="66">
        <v>6.05</v>
      </c>
      <c r="P54" s="33">
        <f t="shared" si="6"/>
        <v>0</v>
      </c>
    </row>
    <row r="55" spans="1:16" ht="36.6" customHeight="1" x14ac:dyDescent="0.3">
      <c r="A55" s="80"/>
      <c r="B55" s="75"/>
      <c r="C55" s="76"/>
      <c r="D55" s="76"/>
      <c r="E55" s="76"/>
      <c r="F55" s="76"/>
      <c r="G55" s="76"/>
      <c r="H55" s="76"/>
      <c r="I55" s="76"/>
      <c r="J55" s="76"/>
      <c r="K55" s="76"/>
      <c r="L55" s="76"/>
      <c r="M55" s="76"/>
      <c r="N55" s="76"/>
      <c r="O55" s="77"/>
      <c r="P55" s="51"/>
    </row>
    <row r="56" spans="1:16" ht="36.6" customHeight="1" x14ac:dyDescent="0.3">
      <c r="A56" s="80"/>
      <c r="B56" s="78"/>
      <c r="C56" s="79"/>
      <c r="D56" s="79"/>
      <c r="E56" s="79"/>
      <c r="F56" s="79"/>
      <c r="G56" s="79"/>
      <c r="H56" s="79"/>
      <c r="I56" s="79"/>
      <c r="J56" s="79"/>
      <c r="K56" s="79"/>
      <c r="L56" s="79"/>
      <c r="M56" s="79"/>
      <c r="N56" s="79"/>
      <c r="O56" s="80"/>
      <c r="P56" s="51"/>
    </row>
    <row r="57" spans="1:16" ht="36.6" customHeight="1" x14ac:dyDescent="0.3">
      <c r="A57" s="80"/>
      <c r="B57" s="78"/>
      <c r="C57" s="79"/>
      <c r="D57" s="79"/>
      <c r="E57" s="79"/>
      <c r="F57" s="79"/>
      <c r="G57" s="79"/>
      <c r="H57" s="79"/>
      <c r="I57" s="79"/>
      <c r="J57" s="79"/>
      <c r="K57" s="79"/>
      <c r="L57" s="79"/>
      <c r="M57" s="79"/>
      <c r="N57" s="79"/>
      <c r="O57" s="80"/>
      <c r="P57" s="51"/>
    </row>
    <row r="58" spans="1:16" s="16" customFormat="1" ht="36.6" customHeight="1" x14ac:dyDescent="0.3">
      <c r="A58" s="80"/>
      <c r="B58" s="78"/>
      <c r="C58" s="79"/>
      <c r="D58" s="79"/>
      <c r="E58" s="79"/>
      <c r="F58" s="79"/>
      <c r="G58" s="79"/>
      <c r="H58" s="79"/>
      <c r="I58" s="79"/>
      <c r="J58" s="79"/>
      <c r="K58" s="79"/>
      <c r="L58" s="79"/>
      <c r="M58" s="79"/>
      <c r="N58" s="79"/>
      <c r="O58" s="80"/>
      <c r="P58" s="34"/>
    </row>
    <row r="59" spans="1:16" x14ac:dyDescent="0.3">
      <c r="A59" s="21"/>
      <c r="B59" s="21"/>
      <c r="C59" s="21"/>
      <c r="D59" s="21"/>
      <c r="E59" s="21"/>
      <c r="F59" s="21"/>
      <c r="G59" s="21"/>
      <c r="H59" s="21"/>
      <c r="I59" s="21"/>
      <c r="J59" s="21"/>
      <c r="K59" s="21"/>
      <c r="L59" s="21"/>
      <c r="M59" s="21"/>
      <c r="N59" s="21"/>
      <c r="O59" s="22"/>
      <c r="P59" s="51"/>
    </row>
    <row r="60" spans="1:16" x14ac:dyDescent="0.3">
      <c r="A60" s="80">
        <v>5</v>
      </c>
      <c r="B60" s="107" t="s">
        <v>171</v>
      </c>
      <c r="C60" s="108"/>
      <c r="D60" s="98" t="s">
        <v>93</v>
      </c>
      <c r="E60" s="100" t="s">
        <v>95</v>
      </c>
      <c r="F60" s="100">
        <v>40</v>
      </c>
      <c r="G60" s="100" t="s">
        <v>172</v>
      </c>
      <c r="H60" s="100" t="s">
        <v>173</v>
      </c>
      <c r="I60" s="88" t="s">
        <v>104</v>
      </c>
      <c r="J60" s="88" t="s">
        <v>112</v>
      </c>
      <c r="K60" s="88" t="s">
        <v>106</v>
      </c>
      <c r="L60" s="81" t="s">
        <v>174</v>
      </c>
      <c r="M60" s="104">
        <v>36</v>
      </c>
      <c r="N60" s="105" t="s">
        <v>241</v>
      </c>
      <c r="O60" s="101">
        <v>4.4400000000000004</v>
      </c>
      <c r="P60" s="72">
        <f>SUM(O60)*$B$259</f>
        <v>0</v>
      </c>
    </row>
    <row r="61" spans="1:16" x14ac:dyDescent="0.3">
      <c r="A61" s="80"/>
      <c r="B61" s="107"/>
      <c r="C61" s="108"/>
      <c r="D61" s="98"/>
      <c r="E61" s="100"/>
      <c r="F61" s="100"/>
      <c r="G61" s="98"/>
      <c r="H61" s="98"/>
      <c r="I61" s="88"/>
      <c r="J61" s="88"/>
      <c r="K61" s="88"/>
      <c r="L61" s="81"/>
      <c r="M61" s="104"/>
      <c r="N61" s="106"/>
      <c r="O61" s="74"/>
      <c r="P61" s="72"/>
    </row>
    <row r="62" spans="1:16" x14ac:dyDescent="0.3">
      <c r="A62" s="80"/>
      <c r="B62" s="107"/>
      <c r="C62" s="108"/>
      <c r="D62" s="98"/>
      <c r="E62" s="100"/>
      <c r="F62" s="100"/>
      <c r="G62" s="121" t="s">
        <v>175</v>
      </c>
      <c r="H62" s="121" t="s">
        <v>176</v>
      </c>
      <c r="I62" s="88"/>
      <c r="J62" s="88"/>
      <c r="K62" s="88"/>
      <c r="L62" s="81"/>
      <c r="M62" s="104"/>
      <c r="N62" s="73" t="s">
        <v>242</v>
      </c>
      <c r="O62" s="74">
        <v>4.2300000000000004</v>
      </c>
      <c r="P62" s="72">
        <f>SUM(O62)*$B$259</f>
        <v>0</v>
      </c>
    </row>
    <row r="63" spans="1:16" x14ac:dyDescent="0.3">
      <c r="A63" s="80"/>
      <c r="B63" s="107"/>
      <c r="C63" s="108"/>
      <c r="D63" s="98"/>
      <c r="E63" s="100"/>
      <c r="F63" s="100"/>
      <c r="G63" s="100"/>
      <c r="H63" s="100"/>
      <c r="I63" s="88"/>
      <c r="J63" s="88"/>
      <c r="K63" s="88"/>
      <c r="L63" s="81"/>
      <c r="M63" s="104"/>
      <c r="N63" s="73"/>
      <c r="O63" s="74"/>
      <c r="P63" s="72"/>
    </row>
    <row r="64" spans="1:16" x14ac:dyDescent="0.3">
      <c r="A64" s="80"/>
      <c r="B64" s="107"/>
      <c r="C64" s="108"/>
      <c r="D64" s="99"/>
      <c r="E64" s="100"/>
      <c r="F64" s="100"/>
      <c r="G64" s="100"/>
      <c r="H64" s="100"/>
      <c r="I64" s="88"/>
      <c r="J64" s="88"/>
      <c r="K64" s="88"/>
      <c r="L64" s="81"/>
      <c r="M64" s="81"/>
      <c r="N64" s="73" t="s">
        <v>267</v>
      </c>
      <c r="O64" s="74">
        <v>4.07</v>
      </c>
      <c r="P64" s="72">
        <f>SUM(O64)*$B$259</f>
        <v>0</v>
      </c>
    </row>
    <row r="65" spans="1:16" x14ac:dyDescent="0.3">
      <c r="A65" s="80"/>
      <c r="B65" s="107"/>
      <c r="C65" s="108"/>
      <c r="D65" s="99"/>
      <c r="E65" s="100"/>
      <c r="F65" s="100"/>
      <c r="G65" s="98"/>
      <c r="H65" s="98"/>
      <c r="I65" s="88"/>
      <c r="J65" s="88"/>
      <c r="K65" s="88"/>
      <c r="L65" s="81"/>
      <c r="M65" s="81"/>
      <c r="N65" s="73"/>
      <c r="O65" s="74"/>
      <c r="P65" s="72"/>
    </row>
    <row r="66" spans="1:16" x14ac:dyDescent="0.3">
      <c r="A66" s="80"/>
      <c r="B66" s="107"/>
      <c r="C66" s="108"/>
      <c r="D66" s="99"/>
      <c r="E66" s="100"/>
      <c r="F66" s="100"/>
      <c r="G66" s="121" t="s">
        <v>325</v>
      </c>
      <c r="H66" s="121" t="s">
        <v>177</v>
      </c>
      <c r="I66" s="88"/>
      <c r="J66" s="88"/>
      <c r="K66" s="88"/>
      <c r="L66" s="81"/>
      <c r="M66" s="81"/>
      <c r="N66" s="73" t="s">
        <v>268</v>
      </c>
      <c r="O66" s="74">
        <v>3.95</v>
      </c>
      <c r="P66" s="72">
        <f>SUM(O66)*$B$259</f>
        <v>0</v>
      </c>
    </row>
    <row r="67" spans="1:16" x14ac:dyDescent="0.3">
      <c r="A67" s="80"/>
      <c r="B67" s="107"/>
      <c r="C67" s="108"/>
      <c r="D67" s="99"/>
      <c r="E67" s="100"/>
      <c r="F67" s="100"/>
      <c r="G67" s="98"/>
      <c r="H67" s="98"/>
      <c r="I67" s="89"/>
      <c r="J67" s="89"/>
      <c r="K67" s="89"/>
      <c r="L67" s="84"/>
      <c r="M67" s="84"/>
      <c r="N67" s="73"/>
      <c r="O67" s="74"/>
      <c r="P67" s="72"/>
    </row>
    <row r="68" spans="1:16" ht="36.6" customHeight="1" x14ac:dyDescent="0.3">
      <c r="A68" s="80"/>
      <c r="B68" s="75"/>
      <c r="C68" s="76"/>
      <c r="D68" s="76"/>
      <c r="E68" s="76"/>
      <c r="F68" s="76"/>
      <c r="G68" s="76"/>
      <c r="H68" s="76"/>
      <c r="I68" s="76"/>
      <c r="J68" s="76"/>
      <c r="K68" s="76"/>
      <c r="L68" s="76"/>
      <c r="M68" s="76"/>
      <c r="N68" s="76"/>
      <c r="O68" s="77"/>
      <c r="P68" s="51"/>
    </row>
    <row r="69" spans="1:16" ht="36.6" customHeight="1" x14ac:dyDescent="0.3">
      <c r="A69" s="80"/>
      <c r="B69" s="78"/>
      <c r="C69" s="79"/>
      <c r="D69" s="79"/>
      <c r="E69" s="79"/>
      <c r="F69" s="79"/>
      <c r="G69" s="79"/>
      <c r="H69" s="79"/>
      <c r="I69" s="79"/>
      <c r="J69" s="79"/>
      <c r="K69" s="79"/>
      <c r="L69" s="79"/>
      <c r="M69" s="79"/>
      <c r="N69" s="79"/>
      <c r="O69" s="80"/>
      <c r="P69" s="51"/>
    </row>
    <row r="70" spans="1:16" ht="36.6" customHeight="1" x14ac:dyDescent="0.3">
      <c r="A70" s="80"/>
      <c r="B70" s="78"/>
      <c r="C70" s="79"/>
      <c r="D70" s="79"/>
      <c r="E70" s="79"/>
      <c r="F70" s="79"/>
      <c r="G70" s="79"/>
      <c r="H70" s="79"/>
      <c r="I70" s="79"/>
      <c r="J70" s="79"/>
      <c r="K70" s="79"/>
      <c r="L70" s="79"/>
      <c r="M70" s="79"/>
      <c r="N70" s="79"/>
      <c r="O70" s="80"/>
      <c r="P70" s="51"/>
    </row>
    <row r="71" spans="1:16" ht="36.6" customHeight="1" x14ac:dyDescent="0.3">
      <c r="A71" s="80"/>
      <c r="B71" s="78"/>
      <c r="C71" s="79"/>
      <c r="D71" s="79"/>
      <c r="E71" s="79"/>
      <c r="F71" s="79"/>
      <c r="G71" s="79"/>
      <c r="H71" s="79"/>
      <c r="I71" s="79"/>
      <c r="J71" s="79"/>
      <c r="K71" s="79"/>
      <c r="L71" s="79"/>
      <c r="M71" s="79"/>
      <c r="N71" s="79"/>
      <c r="O71" s="80"/>
      <c r="P71" s="51"/>
    </row>
    <row r="72" spans="1:16" x14ac:dyDescent="0.3">
      <c r="A72" s="21"/>
      <c r="B72" s="21"/>
      <c r="C72" s="21"/>
      <c r="D72" s="21"/>
      <c r="E72" s="21"/>
      <c r="F72" s="21"/>
      <c r="G72" s="21"/>
      <c r="H72" s="21"/>
      <c r="I72" s="21"/>
      <c r="J72" s="21"/>
      <c r="K72" s="21"/>
      <c r="L72" s="21"/>
      <c r="M72" s="21"/>
      <c r="N72" s="21"/>
      <c r="O72" s="22"/>
      <c r="P72" s="51"/>
    </row>
    <row r="73" spans="1:16" x14ac:dyDescent="0.3">
      <c r="A73" s="80">
        <v>6</v>
      </c>
      <c r="B73" s="107" t="s">
        <v>178</v>
      </c>
      <c r="C73" s="108"/>
      <c r="D73" s="98" t="s">
        <v>179</v>
      </c>
      <c r="E73" s="100" t="s">
        <v>95</v>
      </c>
      <c r="F73" s="100">
        <v>40</v>
      </c>
      <c r="G73" s="86" t="s">
        <v>180</v>
      </c>
      <c r="H73" s="100" t="s">
        <v>181</v>
      </c>
      <c r="I73" s="88" t="s">
        <v>104</v>
      </c>
      <c r="J73" s="88" t="s">
        <v>112</v>
      </c>
      <c r="K73" s="88" t="s">
        <v>106</v>
      </c>
      <c r="L73" s="81" t="s">
        <v>182</v>
      </c>
      <c r="M73" s="104">
        <v>12</v>
      </c>
      <c r="N73" s="96" t="s">
        <v>247</v>
      </c>
      <c r="O73" s="93">
        <v>5.63</v>
      </c>
      <c r="P73" s="72">
        <f>SUM(O73)*$B$259</f>
        <v>0</v>
      </c>
    </row>
    <row r="74" spans="1:16" x14ac:dyDescent="0.3">
      <c r="A74" s="80"/>
      <c r="B74" s="107"/>
      <c r="C74" s="108"/>
      <c r="D74" s="99"/>
      <c r="E74" s="100"/>
      <c r="F74" s="100"/>
      <c r="G74" s="102"/>
      <c r="H74" s="84"/>
      <c r="I74" s="88"/>
      <c r="J74" s="88"/>
      <c r="K74" s="88"/>
      <c r="L74" s="81"/>
      <c r="M74" s="81"/>
      <c r="N74" s="96"/>
      <c r="O74" s="93"/>
      <c r="P74" s="72"/>
    </row>
    <row r="75" spans="1:16" x14ac:dyDescent="0.3">
      <c r="A75" s="80"/>
      <c r="B75" s="107"/>
      <c r="C75" s="108"/>
      <c r="D75" s="99"/>
      <c r="E75" s="100"/>
      <c r="F75" s="100"/>
      <c r="G75" s="102"/>
      <c r="H75" s="84"/>
      <c r="I75" s="88"/>
      <c r="J75" s="88"/>
      <c r="K75" s="88"/>
      <c r="L75" s="81"/>
      <c r="M75" s="81"/>
      <c r="N75" s="96"/>
      <c r="O75" s="93"/>
      <c r="P75" s="72"/>
    </row>
    <row r="76" spans="1:16" x14ac:dyDescent="0.3">
      <c r="A76" s="80"/>
      <c r="B76" s="107"/>
      <c r="C76" s="108"/>
      <c r="D76" s="99"/>
      <c r="E76" s="100"/>
      <c r="F76" s="100"/>
      <c r="G76" s="102"/>
      <c r="H76" s="84"/>
      <c r="I76" s="88"/>
      <c r="J76" s="88"/>
      <c r="K76" s="88"/>
      <c r="L76" s="81"/>
      <c r="M76" s="81"/>
      <c r="N76" s="97"/>
      <c r="O76" s="94"/>
      <c r="P76" s="72"/>
    </row>
    <row r="77" spans="1:16" x14ac:dyDescent="0.3">
      <c r="A77" s="80"/>
      <c r="B77" s="107"/>
      <c r="C77" s="108"/>
      <c r="D77" s="99"/>
      <c r="E77" s="100"/>
      <c r="F77" s="100"/>
      <c r="G77" s="102"/>
      <c r="H77" s="84"/>
      <c r="I77" s="88"/>
      <c r="J77" s="88"/>
      <c r="K77" s="88"/>
      <c r="L77" s="81"/>
      <c r="M77" s="81"/>
      <c r="N77" s="95" t="s">
        <v>248</v>
      </c>
      <c r="O77" s="92">
        <v>4.5</v>
      </c>
      <c r="P77" s="72">
        <f>SUM(O77)*$B$259</f>
        <v>0</v>
      </c>
    </row>
    <row r="78" spans="1:16" x14ac:dyDescent="0.3">
      <c r="A78" s="80"/>
      <c r="B78" s="107"/>
      <c r="C78" s="108"/>
      <c r="D78" s="99"/>
      <c r="E78" s="100"/>
      <c r="F78" s="100"/>
      <c r="G78" s="102"/>
      <c r="H78" s="84"/>
      <c r="I78" s="88"/>
      <c r="J78" s="88"/>
      <c r="K78" s="88"/>
      <c r="L78" s="81"/>
      <c r="M78" s="81"/>
      <c r="N78" s="96"/>
      <c r="O78" s="93"/>
      <c r="P78" s="72"/>
    </row>
    <row r="79" spans="1:16" x14ac:dyDescent="0.3">
      <c r="A79" s="80"/>
      <c r="B79" s="107"/>
      <c r="C79" s="108"/>
      <c r="D79" s="99"/>
      <c r="E79" s="100"/>
      <c r="F79" s="100"/>
      <c r="G79" s="102"/>
      <c r="H79" s="84"/>
      <c r="I79" s="88"/>
      <c r="J79" s="88"/>
      <c r="K79" s="88"/>
      <c r="L79" s="81"/>
      <c r="M79" s="81"/>
      <c r="N79" s="96"/>
      <c r="O79" s="93"/>
      <c r="P79" s="72"/>
    </row>
    <row r="80" spans="1:16" x14ac:dyDescent="0.3">
      <c r="A80" s="80"/>
      <c r="B80" s="107"/>
      <c r="C80" s="108"/>
      <c r="D80" s="99"/>
      <c r="E80" s="100"/>
      <c r="F80" s="100"/>
      <c r="G80" s="103"/>
      <c r="H80" s="85"/>
      <c r="I80" s="89"/>
      <c r="J80" s="89"/>
      <c r="K80" s="89"/>
      <c r="L80" s="84"/>
      <c r="M80" s="84"/>
      <c r="N80" s="97"/>
      <c r="O80" s="94"/>
      <c r="P80" s="72"/>
    </row>
    <row r="81" spans="1:16" ht="36.6" customHeight="1" x14ac:dyDescent="0.3">
      <c r="A81" s="80"/>
      <c r="B81" s="75"/>
      <c r="C81" s="76"/>
      <c r="D81" s="76"/>
      <c r="E81" s="76"/>
      <c r="F81" s="76"/>
      <c r="G81" s="76"/>
      <c r="H81" s="76"/>
      <c r="I81" s="76"/>
      <c r="J81" s="76"/>
      <c r="K81" s="76"/>
      <c r="L81" s="76"/>
      <c r="M81" s="76"/>
      <c r="N81" s="76"/>
      <c r="O81" s="77"/>
      <c r="P81" s="51"/>
    </row>
    <row r="82" spans="1:16" ht="36.6" customHeight="1" x14ac:dyDescent="0.3">
      <c r="A82" s="80"/>
      <c r="B82" s="78"/>
      <c r="C82" s="79"/>
      <c r="D82" s="79"/>
      <c r="E82" s="79"/>
      <c r="F82" s="79"/>
      <c r="G82" s="79"/>
      <c r="H82" s="79"/>
      <c r="I82" s="79"/>
      <c r="J82" s="79"/>
      <c r="K82" s="79"/>
      <c r="L82" s="79"/>
      <c r="M82" s="79"/>
      <c r="N82" s="79"/>
      <c r="O82" s="80"/>
      <c r="P82" s="51"/>
    </row>
    <row r="83" spans="1:16" ht="36.6" customHeight="1" x14ac:dyDescent="0.3">
      <c r="A83" s="80"/>
      <c r="B83" s="78"/>
      <c r="C83" s="79"/>
      <c r="D83" s="79"/>
      <c r="E83" s="79"/>
      <c r="F83" s="79"/>
      <c r="G83" s="79"/>
      <c r="H83" s="79"/>
      <c r="I83" s="79"/>
      <c r="J83" s="79"/>
      <c r="K83" s="79"/>
      <c r="L83" s="79"/>
      <c r="M83" s="79"/>
      <c r="N83" s="79"/>
      <c r="O83" s="80"/>
      <c r="P83" s="51"/>
    </row>
    <row r="84" spans="1:16" ht="36.6" customHeight="1" x14ac:dyDescent="0.3">
      <c r="A84" s="80"/>
      <c r="B84" s="78"/>
      <c r="C84" s="79"/>
      <c r="D84" s="79"/>
      <c r="E84" s="79"/>
      <c r="F84" s="79"/>
      <c r="G84" s="79"/>
      <c r="H84" s="79"/>
      <c r="I84" s="79"/>
      <c r="J84" s="79"/>
      <c r="K84" s="79"/>
      <c r="L84" s="79"/>
      <c r="M84" s="79"/>
      <c r="N84" s="79"/>
      <c r="O84" s="80"/>
      <c r="P84" s="51"/>
    </row>
    <row r="85" spans="1:16" x14ac:dyDescent="0.3">
      <c r="A85" s="21"/>
      <c r="B85" s="21"/>
      <c r="C85" s="21"/>
      <c r="D85" s="21"/>
      <c r="E85" s="21"/>
      <c r="F85" s="21"/>
      <c r="G85" s="21"/>
      <c r="H85" s="21"/>
      <c r="I85" s="21"/>
      <c r="J85" s="21"/>
      <c r="K85" s="21"/>
      <c r="L85" s="21"/>
      <c r="M85" s="21"/>
      <c r="N85" s="21"/>
      <c r="O85" s="22"/>
      <c r="P85" s="51"/>
    </row>
    <row r="86" spans="1:16" x14ac:dyDescent="0.3">
      <c r="A86" s="80">
        <v>7</v>
      </c>
      <c r="B86" s="107" t="s">
        <v>183</v>
      </c>
      <c r="C86" s="108"/>
      <c r="D86" s="98" t="s">
        <v>179</v>
      </c>
      <c r="E86" s="100" t="s">
        <v>95</v>
      </c>
      <c r="F86" s="100">
        <v>40</v>
      </c>
      <c r="G86" s="86">
        <v>21</v>
      </c>
      <c r="H86" s="100" t="s">
        <v>184</v>
      </c>
      <c r="I86" s="88" t="s">
        <v>104</v>
      </c>
      <c r="J86" s="88" t="s">
        <v>112</v>
      </c>
      <c r="K86" s="88" t="s">
        <v>106</v>
      </c>
      <c r="L86" s="81" t="s">
        <v>182</v>
      </c>
      <c r="M86" s="104">
        <v>12</v>
      </c>
      <c r="N86" s="96" t="s">
        <v>247</v>
      </c>
      <c r="O86" s="93">
        <v>5.63</v>
      </c>
      <c r="P86" s="72">
        <f>SUM(O86)*$B$259</f>
        <v>0</v>
      </c>
    </row>
    <row r="87" spans="1:16" x14ac:dyDescent="0.3">
      <c r="A87" s="80"/>
      <c r="B87" s="107"/>
      <c r="C87" s="108"/>
      <c r="D87" s="99"/>
      <c r="E87" s="100"/>
      <c r="F87" s="100"/>
      <c r="G87" s="102"/>
      <c r="H87" s="84"/>
      <c r="I87" s="88"/>
      <c r="J87" s="88"/>
      <c r="K87" s="88"/>
      <c r="L87" s="81"/>
      <c r="M87" s="81"/>
      <c r="N87" s="96"/>
      <c r="O87" s="93"/>
      <c r="P87" s="72"/>
    </row>
    <row r="88" spans="1:16" x14ac:dyDescent="0.3">
      <c r="A88" s="80"/>
      <c r="B88" s="107"/>
      <c r="C88" s="108"/>
      <c r="D88" s="99"/>
      <c r="E88" s="100"/>
      <c r="F88" s="100"/>
      <c r="G88" s="102"/>
      <c r="H88" s="84"/>
      <c r="I88" s="88"/>
      <c r="J88" s="88"/>
      <c r="K88" s="88"/>
      <c r="L88" s="81"/>
      <c r="M88" s="81"/>
      <c r="N88" s="96"/>
      <c r="O88" s="93"/>
      <c r="P88" s="72"/>
    </row>
    <row r="89" spans="1:16" x14ac:dyDescent="0.3">
      <c r="A89" s="80"/>
      <c r="B89" s="107"/>
      <c r="C89" s="108"/>
      <c r="D89" s="99"/>
      <c r="E89" s="100"/>
      <c r="F89" s="100"/>
      <c r="G89" s="102"/>
      <c r="H89" s="84"/>
      <c r="I89" s="88"/>
      <c r="J89" s="88"/>
      <c r="K89" s="88"/>
      <c r="L89" s="81"/>
      <c r="M89" s="81"/>
      <c r="N89" s="97"/>
      <c r="O89" s="94"/>
      <c r="P89" s="72"/>
    </row>
    <row r="90" spans="1:16" x14ac:dyDescent="0.3">
      <c r="A90" s="80"/>
      <c r="B90" s="107"/>
      <c r="C90" s="108"/>
      <c r="D90" s="99"/>
      <c r="E90" s="100"/>
      <c r="F90" s="100"/>
      <c r="G90" s="102"/>
      <c r="H90" s="84"/>
      <c r="I90" s="88"/>
      <c r="J90" s="88"/>
      <c r="K90" s="88"/>
      <c r="L90" s="81"/>
      <c r="M90" s="81"/>
      <c r="N90" s="95" t="s">
        <v>248</v>
      </c>
      <c r="O90" s="92">
        <v>4.5</v>
      </c>
      <c r="P90" s="72">
        <f>SUM(O90)*$B$259</f>
        <v>0</v>
      </c>
    </row>
    <row r="91" spans="1:16" x14ac:dyDescent="0.3">
      <c r="A91" s="80"/>
      <c r="B91" s="107"/>
      <c r="C91" s="108"/>
      <c r="D91" s="99"/>
      <c r="E91" s="100"/>
      <c r="F91" s="100"/>
      <c r="G91" s="102"/>
      <c r="H91" s="84"/>
      <c r="I91" s="88"/>
      <c r="J91" s="88"/>
      <c r="K91" s="88"/>
      <c r="L91" s="81"/>
      <c r="M91" s="81"/>
      <c r="N91" s="96"/>
      <c r="O91" s="93"/>
      <c r="P91" s="72"/>
    </row>
    <row r="92" spans="1:16" x14ac:dyDescent="0.3">
      <c r="A92" s="80"/>
      <c r="B92" s="107"/>
      <c r="C92" s="108"/>
      <c r="D92" s="99"/>
      <c r="E92" s="100"/>
      <c r="F92" s="100"/>
      <c r="G92" s="102"/>
      <c r="H92" s="84"/>
      <c r="I92" s="88"/>
      <c r="J92" s="88"/>
      <c r="K92" s="88"/>
      <c r="L92" s="81"/>
      <c r="M92" s="81"/>
      <c r="N92" s="96"/>
      <c r="O92" s="93"/>
      <c r="P92" s="72"/>
    </row>
    <row r="93" spans="1:16" x14ac:dyDescent="0.3">
      <c r="A93" s="80"/>
      <c r="B93" s="107"/>
      <c r="C93" s="108"/>
      <c r="D93" s="99"/>
      <c r="E93" s="100"/>
      <c r="F93" s="100"/>
      <c r="G93" s="103"/>
      <c r="H93" s="85"/>
      <c r="I93" s="89"/>
      <c r="J93" s="89"/>
      <c r="K93" s="89"/>
      <c r="L93" s="84"/>
      <c r="M93" s="84"/>
      <c r="N93" s="97"/>
      <c r="O93" s="94"/>
      <c r="P93" s="72"/>
    </row>
    <row r="94" spans="1:16" ht="36.6" customHeight="1" x14ac:dyDescent="0.3">
      <c r="A94" s="80"/>
      <c r="B94" s="75"/>
      <c r="C94" s="76"/>
      <c r="D94" s="76"/>
      <c r="E94" s="76"/>
      <c r="F94" s="76"/>
      <c r="G94" s="76"/>
      <c r="H94" s="76"/>
      <c r="I94" s="76"/>
      <c r="J94" s="76"/>
      <c r="K94" s="76"/>
      <c r="L94" s="76"/>
      <c r="M94" s="76"/>
      <c r="N94" s="76"/>
      <c r="O94" s="77"/>
      <c r="P94" s="51"/>
    </row>
    <row r="95" spans="1:16" ht="36.6" customHeight="1" x14ac:dyDescent="0.3">
      <c r="A95" s="80"/>
      <c r="B95" s="78"/>
      <c r="C95" s="79"/>
      <c r="D95" s="79"/>
      <c r="E95" s="79"/>
      <c r="F95" s="79"/>
      <c r="G95" s="79"/>
      <c r="H95" s="79"/>
      <c r="I95" s="79"/>
      <c r="J95" s="79"/>
      <c r="K95" s="79"/>
      <c r="L95" s="79"/>
      <c r="M95" s="79"/>
      <c r="N95" s="79"/>
      <c r="O95" s="80"/>
      <c r="P95" s="51"/>
    </row>
    <row r="96" spans="1:16" ht="36.6" customHeight="1" x14ac:dyDescent="0.3">
      <c r="A96" s="80"/>
      <c r="B96" s="78"/>
      <c r="C96" s="79"/>
      <c r="D96" s="79"/>
      <c r="E96" s="79"/>
      <c r="F96" s="79"/>
      <c r="G96" s="79"/>
      <c r="H96" s="79"/>
      <c r="I96" s="79"/>
      <c r="J96" s="79"/>
      <c r="K96" s="79"/>
      <c r="L96" s="79"/>
      <c r="M96" s="79"/>
      <c r="N96" s="79"/>
      <c r="O96" s="80"/>
      <c r="P96" s="51"/>
    </row>
    <row r="97" spans="1:16" ht="36.6" customHeight="1" x14ac:dyDescent="0.3">
      <c r="A97" s="80"/>
      <c r="B97" s="78"/>
      <c r="C97" s="79"/>
      <c r="D97" s="79"/>
      <c r="E97" s="79"/>
      <c r="F97" s="79"/>
      <c r="G97" s="79"/>
      <c r="H97" s="79"/>
      <c r="I97" s="79"/>
      <c r="J97" s="79"/>
      <c r="K97" s="79"/>
      <c r="L97" s="79"/>
      <c r="M97" s="79"/>
      <c r="N97" s="79"/>
      <c r="O97" s="80"/>
      <c r="P97" s="51"/>
    </row>
    <row r="98" spans="1:16" x14ac:dyDescent="0.3">
      <c r="A98" s="21"/>
      <c r="B98" s="21"/>
      <c r="C98" s="21"/>
      <c r="D98" s="21"/>
      <c r="E98" s="21"/>
      <c r="F98" s="21"/>
      <c r="G98" s="21"/>
      <c r="H98" s="21"/>
      <c r="I98" s="21"/>
      <c r="J98" s="21"/>
      <c r="K98" s="21"/>
      <c r="L98" s="21"/>
      <c r="M98" s="21"/>
      <c r="N98" s="21"/>
      <c r="O98" s="22"/>
      <c r="P98" s="51"/>
    </row>
    <row r="99" spans="1:16" x14ac:dyDescent="0.3">
      <c r="A99" s="80">
        <v>8</v>
      </c>
      <c r="B99" s="107" t="s">
        <v>323</v>
      </c>
      <c r="C99" s="108"/>
      <c r="D99" s="98" t="s">
        <v>93</v>
      </c>
      <c r="E99" s="100" t="s">
        <v>95</v>
      </c>
      <c r="F99" s="100">
        <v>35</v>
      </c>
      <c r="G99" s="87" t="s">
        <v>324</v>
      </c>
      <c r="H99" s="87" t="s">
        <v>173</v>
      </c>
      <c r="I99" s="88" t="s">
        <v>104</v>
      </c>
      <c r="J99" s="88" t="s">
        <v>112</v>
      </c>
      <c r="K99" s="88" t="s">
        <v>106</v>
      </c>
      <c r="L99" s="81" t="s">
        <v>174</v>
      </c>
      <c r="M99" s="104">
        <v>36</v>
      </c>
      <c r="N99" s="105" t="s">
        <v>241</v>
      </c>
      <c r="O99" s="101">
        <v>3.83</v>
      </c>
      <c r="P99" s="72">
        <f>SUM(O99)*$B$259</f>
        <v>0</v>
      </c>
    </row>
    <row r="100" spans="1:16" x14ac:dyDescent="0.3">
      <c r="A100" s="80"/>
      <c r="B100" s="107"/>
      <c r="C100" s="108"/>
      <c r="D100" s="98"/>
      <c r="E100" s="100"/>
      <c r="F100" s="100"/>
      <c r="G100" s="116"/>
      <c r="H100" s="116"/>
      <c r="I100" s="88"/>
      <c r="J100" s="88"/>
      <c r="K100" s="88"/>
      <c r="L100" s="81"/>
      <c r="M100" s="104"/>
      <c r="N100" s="106"/>
      <c r="O100" s="74"/>
      <c r="P100" s="72"/>
    </row>
    <row r="101" spans="1:16" x14ac:dyDescent="0.3">
      <c r="A101" s="80"/>
      <c r="B101" s="107"/>
      <c r="C101" s="108"/>
      <c r="D101" s="99"/>
      <c r="E101" s="100"/>
      <c r="F101" s="100"/>
      <c r="G101" s="116"/>
      <c r="H101" s="115" t="s">
        <v>176</v>
      </c>
      <c r="I101" s="88"/>
      <c r="J101" s="88"/>
      <c r="K101" s="88"/>
      <c r="L101" s="81"/>
      <c r="M101" s="81"/>
      <c r="N101" s="73" t="s">
        <v>242</v>
      </c>
      <c r="O101" s="74">
        <v>3.65</v>
      </c>
      <c r="P101" s="72">
        <f>SUM(O101)*$B$259</f>
        <v>0</v>
      </c>
    </row>
    <row r="102" spans="1:16" x14ac:dyDescent="0.3">
      <c r="A102" s="80"/>
      <c r="B102" s="107"/>
      <c r="C102" s="108"/>
      <c r="D102" s="99"/>
      <c r="E102" s="100"/>
      <c r="F102" s="100"/>
      <c r="G102" s="116"/>
      <c r="H102" s="115"/>
      <c r="I102" s="88"/>
      <c r="J102" s="88"/>
      <c r="K102" s="88"/>
      <c r="L102" s="81"/>
      <c r="M102" s="81"/>
      <c r="N102" s="73"/>
      <c r="O102" s="74"/>
      <c r="P102" s="72"/>
    </row>
    <row r="103" spans="1:16" x14ac:dyDescent="0.3">
      <c r="A103" s="80"/>
      <c r="B103" s="107"/>
      <c r="C103" s="108"/>
      <c r="D103" s="99"/>
      <c r="E103" s="100"/>
      <c r="F103" s="100"/>
      <c r="G103" s="115" t="s">
        <v>185</v>
      </c>
      <c r="H103" s="115" t="s">
        <v>177</v>
      </c>
      <c r="I103" s="88"/>
      <c r="J103" s="88"/>
      <c r="K103" s="88"/>
      <c r="L103" s="81"/>
      <c r="M103" s="81"/>
      <c r="N103" s="73" t="s">
        <v>267</v>
      </c>
      <c r="O103" s="74">
        <v>3.51</v>
      </c>
      <c r="P103" s="72">
        <f>SUM(O103)*$B$259</f>
        <v>0</v>
      </c>
    </row>
    <row r="104" spans="1:16" x14ac:dyDescent="0.3">
      <c r="A104" s="80"/>
      <c r="B104" s="107"/>
      <c r="C104" s="108"/>
      <c r="D104" s="99"/>
      <c r="E104" s="100"/>
      <c r="F104" s="100"/>
      <c r="G104" s="115"/>
      <c r="H104" s="115"/>
      <c r="I104" s="88"/>
      <c r="J104" s="88"/>
      <c r="K104" s="88"/>
      <c r="L104" s="81"/>
      <c r="M104" s="81"/>
      <c r="N104" s="73"/>
      <c r="O104" s="74"/>
      <c r="P104" s="72"/>
    </row>
    <row r="105" spans="1:16" x14ac:dyDescent="0.3">
      <c r="A105" s="80"/>
      <c r="B105" s="107"/>
      <c r="C105" s="108"/>
      <c r="D105" s="99"/>
      <c r="E105" s="100"/>
      <c r="F105" s="100"/>
      <c r="G105" s="115"/>
      <c r="H105" s="115"/>
      <c r="I105" s="88"/>
      <c r="J105" s="88"/>
      <c r="K105" s="88"/>
      <c r="L105" s="81"/>
      <c r="M105" s="81"/>
      <c r="N105" s="73" t="s">
        <v>268</v>
      </c>
      <c r="O105" s="74">
        <v>3.41</v>
      </c>
      <c r="P105" s="72">
        <f>SUM(O105)*$B$259</f>
        <v>0</v>
      </c>
    </row>
    <row r="106" spans="1:16" x14ac:dyDescent="0.3">
      <c r="A106" s="80"/>
      <c r="B106" s="107"/>
      <c r="C106" s="108"/>
      <c r="D106" s="99"/>
      <c r="E106" s="100"/>
      <c r="F106" s="100"/>
      <c r="G106" s="115"/>
      <c r="H106" s="115"/>
      <c r="I106" s="89"/>
      <c r="J106" s="89"/>
      <c r="K106" s="89"/>
      <c r="L106" s="84"/>
      <c r="M106" s="84"/>
      <c r="N106" s="73"/>
      <c r="O106" s="74"/>
      <c r="P106" s="72"/>
    </row>
    <row r="107" spans="1:16" ht="36.6" customHeight="1" x14ac:dyDescent="0.3">
      <c r="A107" s="80"/>
      <c r="B107" s="75"/>
      <c r="C107" s="76"/>
      <c r="D107" s="76"/>
      <c r="E107" s="76"/>
      <c r="F107" s="76"/>
      <c r="G107" s="76"/>
      <c r="H107" s="76"/>
      <c r="I107" s="76"/>
      <c r="J107" s="76"/>
      <c r="K107" s="76"/>
      <c r="L107" s="76"/>
      <c r="M107" s="76"/>
      <c r="N107" s="76"/>
      <c r="O107" s="77"/>
      <c r="P107" s="51"/>
    </row>
    <row r="108" spans="1:16" ht="36.6" customHeight="1" x14ac:dyDescent="0.3">
      <c r="A108" s="80"/>
      <c r="B108" s="78"/>
      <c r="C108" s="79"/>
      <c r="D108" s="79"/>
      <c r="E108" s="79"/>
      <c r="F108" s="79"/>
      <c r="G108" s="79"/>
      <c r="H108" s="79"/>
      <c r="I108" s="79"/>
      <c r="J108" s="79"/>
      <c r="K108" s="79"/>
      <c r="L108" s="79"/>
      <c r="M108" s="79"/>
      <c r="N108" s="79"/>
      <c r="O108" s="80"/>
      <c r="P108" s="51"/>
    </row>
    <row r="109" spans="1:16" ht="36.6" customHeight="1" x14ac:dyDescent="0.3">
      <c r="A109" s="80"/>
      <c r="B109" s="78"/>
      <c r="C109" s="79"/>
      <c r="D109" s="79"/>
      <c r="E109" s="79"/>
      <c r="F109" s="79"/>
      <c r="G109" s="79"/>
      <c r="H109" s="79"/>
      <c r="I109" s="79"/>
      <c r="J109" s="79"/>
      <c r="K109" s="79"/>
      <c r="L109" s="79"/>
      <c r="M109" s="79"/>
      <c r="N109" s="79"/>
      <c r="O109" s="80"/>
      <c r="P109" s="51"/>
    </row>
    <row r="110" spans="1:16" ht="36.6" customHeight="1" x14ac:dyDescent="0.3">
      <c r="A110" s="80"/>
      <c r="B110" s="78"/>
      <c r="C110" s="79"/>
      <c r="D110" s="79"/>
      <c r="E110" s="79"/>
      <c r="F110" s="79"/>
      <c r="G110" s="79"/>
      <c r="H110" s="79"/>
      <c r="I110" s="79"/>
      <c r="J110" s="79"/>
      <c r="K110" s="79"/>
      <c r="L110" s="79"/>
      <c r="M110" s="79"/>
      <c r="N110" s="79"/>
      <c r="O110" s="80"/>
      <c r="P110" s="51"/>
    </row>
    <row r="111" spans="1:16" x14ac:dyDescent="0.3">
      <c r="A111" s="21"/>
      <c r="B111" s="21"/>
      <c r="C111" s="21"/>
      <c r="D111" s="21"/>
      <c r="E111" s="21"/>
      <c r="F111" s="21"/>
      <c r="G111" s="21"/>
      <c r="H111" s="21"/>
      <c r="I111" s="21"/>
      <c r="J111" s="21"/>
      <c r="K111" s="21"/>
      <c r="L111" s="21"/>
      <c r="M111" s="21"/>
      <c r="N111" s="21"/>
      <c r="O111" s="22"/>
      <c r="P111" s="51"/>
    </row>
    <row r="112" spans="1:16" x14ac:dyDescent="0.3">
      <c r="A112" s="80">
        <v>9</v>
      </c>
      <c r="B112" s="107" t="s">
        <v>187</v>
      </c>
      <c r="C112" s="108"/>
      <c r="D112" s="98" t="s">
        <v>93</v>
      </c>
      <c r="E112" s="100" t="s">
        <v>95</v>
      </c>
      <c r="F112" s="100">
        <v>30</v>
      </c>
      <c r="G112" s="86" t="s">
        <v>188</v>
      </c>
      <c r="H112" s="86" t="s">
        <v>189</v>
      </c>
      <c r="I112" s="88" t="s">
        <v>104</v>
      </c>
      <c r="J112" s="88" t="s">
        <v>112</v>
      </c>
      <c r="K112" s="88" t="s">
        <v>106</v>
      </c>
      <c r="L112" s="81" t="s">
        <v>108</v>
      </c>
      <c r="M112" s="104">
        <v>24</v>
      </c>
      <c r="N112" s="96" t="s">
        <v>247</v>
      </c>
      <c r="O112" s="93">
        <v>5.63</v>
      </c>
      <c r="P112" s="72">
        <f>SUM(O112)*$B$259</f>
        <v>0</v>
      </c>
    </row>
    <row r="113" spans="1:16" x14ac:dyDescent="0.3">
      <c r="A113" s="80"/>
      <c r="B113" s="107"/>
      <c r="C113" s="108"/>
      <c r="D113" s="99"/>
      <c r="E113" s="100"/>
      <c r="F113" s="100"/>
      <c r="G113" s="102"/>
      <c r="H113" s="102"/>
      <c r="I113" s="88"/>
      <c r="J113" s="88"/>
      <c r="K113" s="88"/>
      <c r="L113" s="81"/>
      <c r="M113" s="81"/>
      <c r="N113" s="96"/>
      <c r="O113" s="93"/>
      <c r="P113" s="72"/>
    </row>
    <row r="114" spans="1:16" x14ac:dyDescent="0.3">
      <c r="A114" s="80"/>
      <c r="B114" s="107"/>
      <c r="C114" s="108"/>
      <c r="D114" s="99"/>
      <c r="E114" s="100"/>
      <c r="F114" s="100"/>
      <c r="G114" s="102"/>
      <c r="H114" s="102"/>
      <c r="I114" s="88"/>
      <c r="J114" s="88"/>
      <c r="K114" s="88"/>
      <c r="L114" s="81"/>
      <c r="M114" s="81"/>
      <c r="N114" s="96"/>
      <c r="O114" s="93"/>
      <c r="P114" s="72"/>
    </row>
    <row r="115" spans="1:16" x14ac:dyDescent="0.3">
      <c r="A115" s="80"/>
      <c r="B115" s="107"/>
      <c r="C115" s="108"/>
      <c r="D115" s="99"/>
      <c r="E115" s="100"/>
      <c r="F115" s="100"/>
      <c r="G115" s="102"/>
      <c r="H115" s="102"/>
      <c r="I115" s="88"/>
      <c r="J115" s="88"/>
      <c r="K115" s="88"/>
      <c r="L115" s="81"/>
      <c r="M115" s="81"/>
      <c r="N115" s="97"/>
      <c r="O115" s="94"/>
      <c r="P115" s="72"/>
    </row>
    <row r="116" spans="1:16" x14ac:dyDescent="0.3">
      <c r="A116" s="80"/>
      <c r="B116" s="107"/>
      <c r="C116" s="108"/>
      <c r="D116" s="99"/>
      <c r="E116" s="100"/>
      <c r="F116" s="100"/>
      <c r="G116" s="102"/>
      <c r="H116" s="102"/>
      <c r="I116" s="88"/>
      <c r="J116" s="88"/>
      <c r="K116" s="88"/>
      <c r="L116" s="81"/>
      <c r="M116" s="81"/>
      <c r="N116" s="95" t="s">
        <v>248</v>
      </c>
      <c r="O116" s="92">
        <v>4.5</v>
      </c>
      <c r="P116" s="72">
        <f>SUM(O116)*$B$259</f>
        <v>0</v>
      </c>
    </row>
    <row r="117" spans="1:16" x14ac:dyDescent="0.3">
      <c r="A117" s="80"/>
      <c r="B117" s="107"/>
      <c r="C117" s="108"/>
      <c r="D117" s="99"/>
      <c r="E117" s="100"/>
      <c r="F117" s="100"/>
      <c r="G117" s="102"/>
      <c r="H117" s="102"/>
      <c r="I117" s="88"/>
      <c r="J117" s="88"/>
      <c r="K117" s="88"/>
      <c r="L117" s="81"/>
      <c r="M117" s="81"/>
      <c r="N117" s="96"/>
      <c r="O117" s="93"/>
      <c r="P117" s="72"/>
    </row>
    <row r="118" spans="1:16" x14ac:dyDescent="0.3">
      <c r="A118" s="80"/>
      <c r="B118" s="107"/>
      <c r="C118" s="108"/>
      <c r="D118" s="99"/>
      <c r="E118" s="100"/>
      <c r="F118" s="100"/>
      <c r="G118" s="102"/>
      <c r="H118" s="102"/>
      <c r="I118" s="88"/>
      <c r="J118" s="88"/>
      <c r="K118" s="88"/>
      <c r="L118" s="81"/>
      <c r="M118" s="81"/>
      <c r="N118" s="96"/>
      <c r="O118" s="93"/>
      <c r="P118" s="72"/>
    </row>
    <row r="119" spans="1:16" x14ac:dyDescent="0.3">
      <c r="A119" s="80"/>
      <c r="B119" s="107"/>
      <c r="C119" s="108"/>
      <c r="D119" s="99"/>
      <c r="E119" s="100"/>
      <c r="F119" s="100"/>
      <c r="G119" s="103"/>
      <c r="H119" s="103"/>
      <c r="I119" s="89"/>
      <c r="J119" s="89"/>
      <c r="K119" s="89"/>
      <c r="L119" s="84"/>
      <c r="M119" s="84"/>
      <c r="N119" s="97"/>
      <c r="O119" s="94"/>
      <c r="P119" s="72"/>
    </row>
    <row r="120" spans="1:16" ht="36.6" customHeight="1" x14ac:dyDescent="0.3">
      <c r="A120" s="80"/>
      <c r="B120" s="75"/>
      <c r="C120" s="76"/>
      <c r="D120" s="76"/>
      <c r="E120" s="76"/>
      <c r="F120" s="76"/>
      <c r="G120" s="76"/>
      <c r="H120" s="76"/>
      <c r="I120" s="76"/>
      <c r="J120" s="76"/>
      <c r="K120" s="76"/>
      <c r="L120" s="76"/>
      <c r="M120" s="76"/>
      <c r="N120" s="76"/>
      <c r="O120" s="77"/>
      <c r="P120" s="51"/>
    </row>
    <row r="121" spans="1:16" ht="36.6" customHeight="1" x14ac:dyDescent="0.3">
      <c r="A121" s="80"/>
      <c r="B121" s="78"/>
      <c r="C121" s="79"/>
      <c r="D121" s="79"/>
      <c r="E121" s="79"/>
      <c r="F121" s="79"/>
      <c r="G121" s="79"/>
      <c r="H121" s="79"/>
      <c r="I121" s="79"/>
      <c r="J121" s="79"/>
      <c r="K121" s="79"/>
      <c r="L121" s="79"/>
      <c r="M121" s="79"/>
      <c r="N121" s="79"/>
      <c r="O121" s="80"/>
      <c r="P121" s="51"/>
    </row>
    <row r="122" spans="1:16" ht="36.6" customHeight="1" x14ac:dyDescent="0.3">
      <c r="A122" s="80"/>
      <c r="B122" s="78"/>
      <c r="C122" s="79"/>
      <c r="D122" s="79"/>
      <c r="E122" s="79"/>
      <c r="F122" s="79"/>
      <c r="G122" s="79"/>
      <c r="H122" s="79"/>
      <c r="I122" s="79"/>
      <c r="J122" s="79"/>
      <c r="K122" s="79"/>
      <c r="L122" s="79"/>
      <c r="M122" s="79"/>
      <c r="N122" s="79"/>
      <c r="O122" s="80"/>
      <c r="P122" s="51"/>
    </row>
    <row r="123" spans="1:16" ht="36.6" customHeight="1" x14ac:dyDescent="0.3">
      <c r="A123" s="80"/>
      <c r="B123" s="78"/>
      <c r="C123" s="79"/>
      <c r="D123" s="79"/>
      <c r="E123" s="79"/>
      <c r="F123" s="79"/>
      <c r="G123" s="79"/>
      <c r="H123" s="79"/>
      <c r="I123" s="79"/>
      <c r="J123" s="79"/>
      <c r="K123" s="79"/>
      <c r="L123" s="79"/>
      <c r="M123" s="79"/>
      <c r="N123" s="79"/>
      <c r="O123" s="80"/>
      <c r="P123" s="51"/>
    </row>
    <row r="124" spans="1:16" x14ac:dyDescent="0.3">
      <c r="A124" s="21"/>
      <c r="B124" s="21"/>
      <c r="C124" s="21"/>
      <c r="D124" s="21"/>
      <c r="E124" s="21"/>
      <c r="F124" s="21"/>
      <c r="G124" s="21"/>
      <c r="H124" s="21"/>
      <c r="I124" s="21"/>
      <c r="J124" s="21"/>
      <c r="K124" s="21"/>
      <c r="L124" s="21"/>
      <c r="M124" s="21"/>
      <c r="N124" s="21"/>
      <c r="O124" s="22"/>
      <c r="P124" s="51"/>
    </row>
    <row r="125" spans="1:16" x14ac:dyDescent="0.3">
      <c r="A125" s="80">
        <v>10</v>
      </c>
      <c r="B125" s="107" t="s">
        <v>190</v>
      </c>
      <c r="C125" s="108"/>
      <c r="D125" s="98" t="s">
        <v>179</v>
      </c>
      <c r="E125" s="100" t="s">
        <v>191</v>
      </c>
      <c r="F125" s="100">
        <v>45</v>
      </c>
      <c r="G125" s="86" t="s">
        <v>192</v>
      </c>
      <c r="H125" s="86" t="s">
        <v>170</v>
      </c>
      <c r="I125" s="88" t="s">
        <v>104</v>
      </c>
      <c r="J125" s="88" t="s">
        <v>112</v>
      </c>
      <c r="K125" s="88" t="s">
        <v>106</v>
      </c>
      <c r="L125" s="81" t="s">
        <v>193</v>
      </c>
      <c r="M125" s="104">
        <v>12</v>
      </c>
      <c r="N125" s="105" t="s">
        <v>241</v>
      </c>
      <c r="O125" s="101">
        <v>4.1399999999999997</v>
      </c>
      <c r="P125" s="72">
        <f>SUM(O125)*$B$259</f>
        <v>0</v>
      </c>
    </row>
    <row r="126" spans="1:16" x14ac:dyDescent="0.3">
      <c r="A126" s="80"/>
      <c r="B126" s="107"/>
      <c r="C126" s="108"/>
      <c r="D126" s="99"/>
      <c r="E126" s="100"/>
      <c r="F126" s="100"/>
      <c r="G126" s="102"/>
      <c r="H126" s="102"/>
      <c r="I126" s="88"/>
      <c r="J126" s="88"/>
      <c r="K126" s="88"/>
      <c r="L126" s="81"/>
      <c r="M126" s="81"/>
      <c r="N126" s="106"/>
      <c r="O126" s="74"/>
      <c r="P126" s="72"/>
    </row>
    <row r="127" spans="1:16" x14ac:dyDescent="0.3">
      <c r="A127" s="80"/>
      <c r="B127" s="107"/>
      <c r="C127" s="108"/>
      <c r="D127" s="99"/>
      <c r="E127" s="100"/>
      <c r="F127" s="100"/>
      <c r="G127" s="102"/>
      <c r="H127" s="102"/>
      <c r="I127" s="88"/>
      <c r="J127" s="88"/>
      <c r="K127" s="88"/>
      <c r="L127" s="81"/>
      <c r="M127" s="81"/>
      <c r="N127" s="73" t="s">
        <v>242</v>
      </c>
      <c r="O127" s="74">
        <v>3.94</v>
      </c>
      <c r="P127" s="72">
        <f>SUM(O127)*$B$259</f>
        <v>0</v>
      </c>
    </row>
    <row r="128" spans="1:16" x14ac:dyDescent="0.3">
      <c r="A128" s="80"/>
      <c r="B128" s="107"/>
      <c r="C128" s="108"/>
      <c r="D128" s="99"/>
      <c r="E128" s="100"/>
      <c r="F128" s="100"/>
      <c r="G128" s="102"/>
      <c r="H128" s="102"/>
      <c r="I128" s="88"/>
      <c r="J128" s="88"/>
      <c r="K128" s="88"/>
      <c r="L128" s="81"/>
      <c r="M128" s="81"/>
      <c r="N128" s="73"/>
      <c r="O128" s="74"/>
      <c r="P128" s="72"/>
    </row>
    <row r="129" spans="1:16" x14ac:dyDescent="0.3">
      <c r="A129" s="80"/>
      <c r="B129" s="107"/>
      <c r="C129" s="108"/>
      <c r="D129" s="99"/>
      <c r="E129" s="100"/>
      <c r="F129" s="100"/>
      <c r="G129" s="102"/>
      <c r="H129" s="102"/>
      <c r="I129" s="88"/>
      <c r="J129" s="88"/>
      <c r="K129" s="88"/>
      <c r="L129" s="81"/>
      <c r="M129" s="81"/>
      <c r="N129" s="73" t="s">
        <v>267</v>
      </c>
      <c r="O129" s="74">
        <v>3.79</v>
      </c>
      <c r="P129" s="72">
        <f>SUM(O129)*$B$259</f>
        <v>0</v>
      </c>
    </row>
    <row r="130" spans="1:16" x14ac:dyDescent="0.3">
      <c r="A130" s="80"/>
      <c r="B130" s="107"/>
      <c r="C130" s="108"/>
      <c r="D130" s="99"/>
      <c r="E130" s="100"/>
      <c r="F130" s="100"/>
      <c r="G130" s="102"/>
      <c r="H130" s="102"/>
      <c r="I130" s="88"/>
      <c r="J130" s="88"/>
      <c r="K130" s="88"/>
      <c r="L130" s="81"/>
      <c r="M130" s="81"/>
      <c r="N130" s="73"/>
      <c r="O130" s="74"/>
      <c r="P130" s="72"/>
    </row>
    <row r="131" spans="1:16" x14ac:dyDescent="0.3">
      <c r="A131" s="80"/>
      <c r="B131" s="107"/>
      <c r="C131" s="108"/>
      <c r="D131" s="99"/>
      <c r="E131" s="100"/>
      <c r="F131" s="100"/>
      <c r="G131" s="102"/>
      <c r="H131" s="102"/>
      <c r="I131" s="88"/>
      <c r="J131" s="88"/>
      <c r="K131" s="88"/>
      <c r="L131" s="81"/>
      <c r="M131" s="81"/>
      <c r="N131" s="73" t="s">
        <v>268</v>
      </c>
      <c r="O131" s="74">
        <v>3.68</v>
      </c>
      <c r="P131" s="72">
        <f>SUM(O131)*$B$259</f>
        <v>0</v>
      </c>
    </row>
    <row r="132" spans="1:16" x14ac:dyDescent="0.3">
      <c r="A132" s="80"/>
      <c r="B132" s="107"/>
      <c r="C132" s="108"/>
      <c r="D132" s="99"/>
      <c r="E132" s="100"/>
      <c r="F132" s="100"/>
      <c r="G132" s="103"/>
      <c r="H132" s="103"/>
      <c r="I132" s="89"/>
      <c r="J132" s="89"/>
      <c r="K132" s="89"/>
      <c r="L132" s="84"/>
      <c r="M132" s="84"/>
      <c r="N132" s="73"/>
      <c r="O132" s="74"/>
      <c r="P132" s="72"/>
    </row>
    <row r="133" spans="1:16" ht="37.799999999999997" customHeight="1" x14ac:dyDescent="0.3">
      <c r="A133" s="80"/>
      <c r="B133" s="75"/>
      <c r="C133" s="76"/>
      <c r="D133" s="76"/>
      <c r="E133" s="76"/>
      <c r="F133" s="76"/>
      <c r="G133" s="76"/>
      <c r="H133" s="76"/>
      <c r="I133" s="76"/>
      <c r="J133" s="76"/>
      <c r="K133" s="76"/>
      <c r="L133" s="76"/>
      <c r="M133" s="76"/>
      <c r="N133" s="76"/>
      <c r="O133" s="77"/>
      <c r="P133" s="51"/>
    </row>
    <row r="134" spans="1:16" ht="37.799999999999997" customHeight="1" x14ac:dyDescent="0.3">
      <c r="A134" s="80"/>
      <c r="B134" s="78"/>
      <c r="C134" s="79"/>
      <c r="D134" s="79"/>
      <c r="E134" s="79"/>
      <c r="F134" s="79"/>
      <c r="G134" s="79"/>
      <c r="H134" s="79"/>
      <c r="I134" s="79"/>
      <c r="J134" s="79"/>
      <c r="K134" s="79"/>
      <c r="L134" s="79"/>
      <c r="M134" s="79"/>
      <c r="N134" s="79"/>
      <c r="O134" s="80"/>
      <c r="P134" s="51"/>
    </row>
    <row r="135" spans="1:16" ht="37.799999999999997" customHeight="1" x14ac:dyDescent="0.3">
      <c r="A135" s="80"/>
      <c r="B135" s="78"/>
      <c r="C135" s="79"/>
      <c r="D135" s="79"/>
      <c r="E135" s="79"/>
      <c r="F135" s="79"/>
      <c r="G135" s="79"/>
      <c r="H135" s="79"/>
      <c r="I135" s="79"/>
      <c r="J135" s="79"/>
      <c r="K135" s="79"/>
      <c r="L135" s="79"/>
      <c r="M135" s="79"/>
      <c r="N135" s="79"/>
      <c r="O135" s="80"/>
      <c r="P135" s="51"/>
    </row>
    <row r="136" spans="1:16" ht="37.799999999999997" customHeight="1" x14ac:dyDescent="0.3">
      <c r="A136" s="80"/>
      <c r="B136" s="78"/>
      <c r="C136" s="79"/>
      <c r="D136" s="79"/>
      <c r="E136" s="79"/>
      <c r="F136" s="79"/>
      <c r="G136" s="79"/>
      <c r="H136" s="79"/>
      <c r="I136" s="79"/>
      <c r="J136" s="79"/>
      <c r="K136" s="79"/>
      <c r="L136" s="79"/>
      <c r="M136" s="79"/>
      <c r="N136" s="79"/>
      <c r="O136" s="80"/>
      <c r="P136" s="51"/>
    </row>
    <row r="137" spans="1:16" x14ac:dyDescent="0.3">
      <c r="A137" s="21"/>
      <c r="B137" s="21"/>
      <c r="C137" s="21"/>
      <c r="D137" s="21"/>
      <c r="E137" s="21"/>
      <c r="F137" s="21"/>
      <c r="G137" s="21"/>
      <c r="H137" s="21"/>
      <c r="I137" s="21"/>
      <c r="J137" s="21"/>
      <c r="K137" s="21"/>
      <c r="L137" s="21"/>
      <c r="M137" s="21"/>
      <c r="N137" s="21"/>
      <c r="O137" s="22"/>
      <c r="P137" s="51"/>
    </row>
    <row r="138" spans="1:16" x14ac:dyDescent="0.3">
      <c r="A138" s="80">
        <v>11</v>
      </c>
      <c r="B138" s="107" t="s">
        <v>194</v>
      </c>
      <c r="C138" s="108"/>
      <c r="D138" s="98" t="s">
        <v>179</v>
      </c>
      <c r="E138" s="100" t="s">
        <v>191</v>
      </c>
      <c r="F138" s="100">
        <v>36</v>
      </c>
      <c r="G138" s="86" t="s">
        <v>186</v>
      </c>
      <c r="H138" s="86" t="s">
        <v>195</v>
      </c>
      <c r="I138" s="88" t="s">
        <v>104</v>
      </c>
      <c r="J138" s="88" t="s">
        <v>112</v>
      </c>
      <c r="K138" s="88" t="s">
        <v>106</v>
      </c>
      <c r="L138" s="81" t="s">
        <v>196</v>
      </c>
      <c r="M138" s="104">
        <v>12</v>
      </c>
      <c r="N138" s="105" t="s">
        <v>241</v>
      </c>
      <c r="O138" s="101">
        <v>2.72</v>
      </c>
      <c r="P138" s="72">
        <f>SUM(O138)*$B$259</f>
        <v>0</v>
      </c>
    </row>
    <row r="139" spans="1:16" x14ac:dyDescent="0.3">
      <c r="A139" s="80"/>
      <c r="B139" s="107"/>
      <c r="C139" s="108"/>
      <c r="D139" s="99"/>
      <c r="E139" s="100"/>
      <c r="F139" s="100"/>
      <c r="G139" s="102"/>
      <c r="H139" s="102"/>
      <c r="I139" s="88"/>
      <c r="J139" s="88"/>
      <c r="K139" s="88"/>
      <c r="L139" s="81"/>
      <c r="M139" s="81"/>
      <c r="N139" s="106"/>
      <c r="O139" s="74"/>
      <c r="P139" s="72"/>
    </row>
    <row r="140" spans="1:16" x14ac:dyDescent="0.3">
      <c r="A140" s="80"/>
      <c r="B140" s="107"/>
      <c r="C140" s="108"/>
      <c r="D140" s="99"/>
      <c r="E140" s="100"/>
      <c r="F140" s="100"/>
      <c r="G140" s="102"/>
      <c r="H140" s="102"/>
      <c r="I140" s="88"/>
      <c r="J140" s="88"/>
      <c r="K140" s="88"/>
      <c r="L140" s="81"/>
      <c r="M140" s="81"/>
      <c r="N140" s="73" t="s">
        <v>242</v>
      </c>
      <c r="O140" s="74">
        <v>2.59</v>
      </c>
      <c r="P140" s="72">
        <f>SUM(O140)*$B$259</f>
        <v>0</v>
      </c>
    </row>
    <row r="141" spans="1:16" x14ac:dyDescent="0.3">
      <c r="A141" s="80"/>
      <c r="B141" s="107"/>
      <c r="C141" s="108"/>
      <c r="D141" s="99"/>
      <c r="E141" s="100"/>
      <c r="F141" s="100"/>
      <c r="G141" s="102"/>
      <c r="H141" s="102"/>
      <c r="I141" s="88"/>
      <c r="J141" s="88"/>
      <c r="K141" s="88"/>
      <c r="L141" s="81"/>
      <c r="M141" s="81"/>
      <c r="N141" s="73"/>
      <c r="O141" s="74"/>
      <c r="P141" s="72"/>
    </row>
    <row r="142" spans="1:16" x14ac:dyDescent="0.3">
      <c r="A142" s="80"/>
      <c r="B142" s="107"/>
      <c r="C142" s="108"/>
      <c r="D142" s="99"/>
      <c r="E142" s="100"/>
      <c r="F142" s="100"/>
      <c r="G142" s="102"/>
      <c r="H142" s="102"/>
      <c r="I142" s="88"/>
      <c r="J142" s="88"/>
      <c r="K142" s="88"/>
      <c r="L142" s="81"/>
      <c r="M142" s="81"/>
      <c r="N142" s="73" t="s">
        <v>267</v>
      </c>
      <c r="O142" s="74">
        <v>2.4900000000000002</v>
      </c>
      <c r="P142" s="72">
        <f>SUM(O142)*$B$259</f>
        <v>0</v>
      </c>
    </row>
    <row r="143" spans="1:16" x14ac:dyDescent="0.3">
      <c r="A143" s="80"/>
      <c r="B143" s="107"/>
      <c r="C143" s="108"/>
      <c r="D143" s="99"/>
      <c r="E143" s="100"/>
      <c r="F143" s="100"/>
      <c r="G143" s="102"/>
      <c r="H143" s="102"/>
      <c r="I143" s="88"/>
      <c r="J143" s="88"/>
      <c r="K143" s="88"/>
      <c r="L143" s="81"/>
      <c r="M143" s="81"/>
      <c r="N143" s="73"/>
      <c r="O143" s="74"/>
      <c r="P143" s="72"/>
    </row>
    <row r="144" spans="1:16" x14ac:dyDescent="0.3">
      <c r="A144" s="80"/>
      <c r="B144" s="107"/>
      <c r="C144" s="108"/>
      <c r="D144" s="99"/>
      <c r="E144" s="100"/>
      <c r="F144" s="100"/>
      <c r="G144" s="102"/>
      <c r="H144" s="102"/>
      <c r="I144" s="88"/>
      <c r="J144" s="88"/>
      <c r="K144" s="88"/>
      <c r="L144" s="81"/>
      <c r="M144" s="81"/>
      <c r="N144" s="73" t="s">
        <v>268</v>
      </c>
      <c r="O144" s="74">
        <v>2.42</v>
      </c>
      <c r="P144" s="72">
        <f>SUM(O144)*$B$259</f>
        <v>0</v>
      </c>
    </row>
    <row r="145" spans="1:16" x14ac:dyDescent="0.3">
      <c r="A145" s="80"/>
      <c r="B145" s="107"/>
      <c r="C145" s="108"/>
      <c r="D145" s="99"/>
      <c r="E145" s="100"/>
      <c r="F145" s="100"/>
      <c r="G145" s="103"/>
      <c r="H145" s="103"/>
      <c r="I145" s="89"/>
      <c r="J145" s="89"/>
      <c r="K145" s="89"/>
      <c r="L145" s="84"/>
      <c r="M145" s="84"/>
      <c r="N145" s="73"/>
      <c r="O145" s="74"/>
      <c r="P145" s="72"/>
    </row>
    <row r="146" spans="1:16" ht="37.799999999999997" customHeight="1" x14ac:dyDescent="0.3">
      <c r="A146" s="80"/>
      <c r="B146" s="75"/>
      <c r="C146" s="76"/>
      <c r="D146" s="76"/>
      <c r="E146" s="76"/>
      <c r="F146" s="76"/>
      <c r="G146" s="76"/>
      <c r="H146" s="76"/>
      <c r="I146" s="76"/>
      <c r="J146" s="76"/>
      <c r="K146" s="76"/>
      <c r="L146" s="76"/>
      <c r="M146" s="76"/>
      <c r="N146" s="76"/>
      <c r="O146" s="77"/>
      <c r="P146" s="51"/>
    </row>
    <row r="147" spans="1:16" ht="37.799999999999997" customHeight="1" x14ac:dyDescent="0.3">
      <c r="A147" s="80"/>
      <c r="B147" s="78"/>
      <c r="C147" s="79"/>
      <c r="D147" s="79"/>
      <c r="E147" s="79"/>
      <c r="F147" s="79"/>
      <c r="G147" s="79"/>
      <c r="H147" s="79"/>
      <c r="I147" s="79"/>
      <c r="J147" s="79"/>
      <c r="K147" s="79"/>
      <c r="L147" s="79"/>
      <c r="M147" s="79"/>
      <c r="N147" s="79"/>
      <c r="O147" s="80"/>
      <c r="P147" s="51"/>
    </row>
    <row r="148" spans="1:16" ht="37.799999999999997" customHeight="1" x14ac:dyDescent="0.3">
      <c r="A148" s="80"/>
      <c r="B148" s="78"/>
      <c r="C148" s="79"/>
      <c r="D148" s="79"/>
      <c r="E148" s="79"/>
      <c r="F148" s="79"/>
      <c r="G148" s="79"/>
      <c r="H148" s="79"/>
      <c r="I148" s="79"/>
      <c r="J148" s="79"/>
      <c r="K148" s="79"/>
      <c r="L148" s="79"/>
      <c r="M148" s="79"/>
      <c r="N148" s="79"/>
      <c r="O148" s="80"/>
      <c r="P148" s="51"/>
    </row>
    <row r="149" spans="1:16" ht="37.799999999999997" customHeight="1" x14ac:dyDescent="0.3">
      <c r="A149" s="80"/>
      <c r="B149" s="78"/>
      <c r="C149" s="79"/>
      <c r="D149" s="79"/>
      <c r="E149" s="79"/>
      <c r="F149" s="79"/>
      <c r="G149" s="79"/>
      <c r="H149" s="79"/>
      <c r="I149" s="79"/>
      <c r="J149" s="79"/>
      <c r="K149" s="79"/>
      <c r="L149" s="79"/>
      <c r="M149" s="79"/>
      <c r="N149" s="79"/>
      <c r="O149" s="80"/>
      <c r="P149" s="51"/>
    </row>
    <row r="150" spans="1:16" x14ac:dyDescent="0.3">
      <c r="A150" s="21"/>
      <c r="B150" s="21"/>
      <c r="C150" s="21"/>
      <c r="D150" s="21"/>
      <c r="E150" s="21"/>
      <c r="F150" s="21"/>
      <c r="G150" s="21"/>
      <c r="H150" s="21"/>
      <c r="I150" s="21"/>
      <c r="J150" s="21"/>
      <c r="K150" s="21"/>
      <c r="L150" s="21"/>
      <c r="M150" s="21"/>
      <c r="N150" s="21"/>
      <c r="O150" s="22"/>
      <c r="P150" s="51"/>
    </row>
    <row r="151" spans="1:16" x14ac:dyDescent="0.3">
      <c r="A151" s="80">
        <v>12</v>
      </c>
      <c r="B151" s="107" t="s">
        <v>197</v>
      </c>
      <c r="C151" s="108"/>
      <c r="D151" s="98" t="s">
        <v>179</v>
      </c>
      <c r="E151" s="100" t="s">
        <v>191</v>
      </c>
      <c r="F151" s="100">
        <v>36</v>
      </c>
      <c r="G151" s="86" t="s">
        <v>198</v>
      </c>
      <c r="H151" s="86" t="s">
        <v>199</v>
      </c>
      <c r="I151" s="88" t="s">
        <v>104</v>
      </c>
      <c r="J151" s="88" t="s">
        <v>112</v>
      </c>
      <c r="K151" s="88" t="s">
        <v>106</v>
      </c>
      <c r="L151" s="81" t="s">
        <v>200</v>
      </c>
      <c r="M151" s="104">
        <v>12</v>
      </c>
      <c r="N151" s="105" t="s">
        <v>241</v>
      </c>
      <c r="O151" s="101">
        <v>1.7</v>
      </c>
      <c r="P151" s="72">
        <f>SUM(O151)*$B$259</f>
        <v>0</v>
      </c>
    </row>
    <row r="152" spans="1:16" x14ac:dyDescent="0.3">
      <c r="A152" s="80"/>
      <c r="B152" s="107"/>
      <c r="C152" s="108"/>
      <c r="D152" s="99"/>
      <c r="E152" s="100"/>
      <c r="F152" s="100"/>
      <c r="G152" s="102"/>
      <c r="H152" s="102"/>
      <c r="I152" s="88"/>
      <c r="J152" s="88"/>
      <c r="K152" s="88"/>
      <c r="L152" s="81"/>
      <c r="M152" s="81"/>
      <c r="N152" s="106"/>
      <c r="O152" s="74"/>
      <c r="P152" s="72"/>
    </row>
    <row r="153" spans="1:16" x14ac:dyDescent="0.3">
      <c r="A153" s="80"/>
      <c r="B153" s="107"/>
      <c r="C153" s="108"/>
      <c r="D153" s="99"/>
      <c r="E153" s="100"/>
      <c r="F153" s="100"/>
      <c r="G153" s="102"/>
      <c r="H153" s="102"/>
      <c r="I153" s="88"/>
      <c r="J153" s="88"/>
      <c r="K153" s="88"/>
      <c r="L153" s="81"/>
      <c r="M153" s="81"/>
      <c r="N153" s="73" t="s">
        <v>242</v>
      </c>
      <c r="O153" s="74">
        <v>1.62</v>
      </c>
      <c r="P153" s="72">
        <f>SUM(O153)*$B$259</f>
        <v>0</v>
      </c>
    </row>
    <row r="154" spans="1:16" x14ac:dyDescent="0.3">
      <c r="A154" s="80"/>
      <c r="B154" s="107"/>
      <c r="C154" s="108"/>
      <c r="D154" s="99"/>
      <c r="E154" s="100"/>
      <c r="F154" s="100"/>
      <c r="G154" s="102"/>
      <c r="H154" s="102"/>
      <c r="I154" s="88"/>
      <c r="J154" s="88"/>
      <c r="K154" s="88"/>
      <c r="L154" s="81"/>
      <c r="M154" s="81"/>
      <c r="N154" s="73"/>
      <c r="O154" s="74"/>
      <c r="P154" s="72"/>
    </row>
    <row r="155" spans="1:16" x14ac:dyDescent="0.3">
      <c r="A155" s="80"/>
      <c r="B155" s="107"/>
      <c r="C155" s="108"/>
      <c r="D155" s="99"/>
      <c r="E155" s="100"/>
      <c r="F155" s="100"/>
      <c r="G155" s="102"/>
      <c r="H155" s="102"/>
      <c r="I155" s="88"/>
      <c r="J155" s="88"/>
      <c r="K155" s="88"/>
      <c r="L155" s="81"/>
      <c r="M155" s="81"/>
      <c r="N155" s="73" t="s">
        <v>267</v>
      </c>
      <c r="O155" s="74">
        <v>1.56</v>
      </c>
      <c r="P155" s="72">
        <f>SUM(O155)*$B$259</f>
        <v>0</v>
      </c>
    </row>
    <row r="156" spans="1:16" x14ac:dyDescent="0.3">
      <c r="A156" s="80"/>
      <c r="B156" s="107"/>
      <c r="C156" s="108"/>
      <c r="D156" s="99"/>
      <c r="E156" s="100"/>
      <c r="F156" s="100"/>
      <c r="G156" s="102"/>
      <c r="H156" s="102"/>
      <c r="I156" s="88"/>
      <c r="J156" s="88"/>
      <c r="K156" s="88"/>
      <c r="L156" s="81"/>
      <c r="M156" s="81"/>
      <c r="N156" s="73"/>
      <c r="O156" s="74"/>
      <c r="P156" s="72"/>
    </row>
    <row r="157" spans="1:16" x14ac:dyDescent="0.3">
      <c r="A157" s="80"/>
      <c r="B157" s="107"/>
      <c r="C157" s="108"/>
      <c r="D157" s="99"/>
      <c r="E157" s="100"/>
      <c r="F157" s="100"/>
      <c r="G157" s="102"/>
      <c r="H157" s="102"/>
      <c r="I157" s="88"/>
      <c r="J157" s="88"/>
      <c r="K157" s="88"/>
      <c r="L157" s="81"/>
      <c r="M157" s="81"/>
      <c r="N157" s="73" t="s">
        <v>268</v>
      </c>
      <c r="O157" s="74">
        <v>1.51</v>
      </c>
      <c r="P157" s="72">
        <f>SUM(O157)*$B$259</f>
        <v>0</v>
      </c>
    </row>
    <row r="158" spans="1:16" x14ac:dyDescent="0.3">
      <c r="A158" s="80"/>
      <c r="B158" s="107"/>
      <c r="C158" s="108"/>
      <c r="D158" s="99"/>
      <c r="E158" s="100"/>
      <c r="F158" s="100"/>
      <c r="G158" s="103"/>
      <c r="H158" s="103"/>
      <c r="I158" s="89"/>
      <c r="J158" s="89"/>
      <c r="K158" s="89"/>
      <c r="L158" s="84"/>
      <c r="M158" s="84"/>
      <c r="N158" s="73"/>
      <c r="O158" s="74"/>
      <c r="P158" s="72"/>
    </row>
    <row r="159" spans="1:16" ht="37.799999999999997" customHeight="1" x14ac:dyDescent="0.3">
      <c r="A159" s="80"/>
      <c r="B159" s="75"/>
      <c r="C159" s="76"/>
      <c r="D159" s="76"/>
      <c r="E159" s="76"/>
      <c r="F159" s="76"/>
      <c r="G159" s="76"/>
      <c r="H159" s="76"/>
      <c r="I159" s="76"/>
      <c r="J159" s="76"/>
      <c r="K159" s="76"/>
      <c r="L159" s="76"/>
      <c r="M159" s="76"/>
      <c r="N159" s="76"/>
      <c r="O159" s="77"/>
      <c r="P159" s="51"/>
    </row>
    <row r="160" spans="1:16" ht="37.799999999999997" customHeight="1" x14ac:dyDescent="0.3">
      <c r="A160" s="80"/>
      <c r="B160" s="78"/>
      <c r="C160" s="79"/>
      <c r="D160" s="79"/>
      <c r="E160" s="79"/>
      <c r="F160" s="79"/>
      <c r="G160" s="79"/>
      <c r="H160" s="79"/>
      <c r="I160" s="79"/>
      <c r="J160" s="79"/>
      <c r="K160" s="79"/>
      <c r="L160" s="79"/>
      <c r="M160" s="79"/>
      <c r="N160" s="79"/>
      <c r="O160" s="80"/>
      <c r="P160" s="51"/>
    </row>
    <row r="161" spans="1:16" ht="37.799999999999997" customHeight="1" x14ac:dyDescent="0.3">
      <c r="A161" s="80"/>
      <c r="B161" s="78"/>
      <c r="C161" s="79"/>
      <c r="D161" s="79"/>
      <c r="E161" s="79"/>
      <c r="F161" s="79"/>
      <c r="G161" s="79"/>
      <c r="H161" s="79"/>
      <c r="I161" s="79"/>
      <c r="J161" s="79"/>
      <c r="K161" s="79"/>
      <c r="L161" s="79"/>
      <c r="M161" s="79"/>
      <c r="N161" s="79"/>
      <c r="O161" s="80"/>
      <c r="P161" s="51"/>
    </row>
    <row r="162" spans="1:16" ht="37.799999999999997" customHeight="1" x14ac:dyDescent="0.3">
      <c r="A162" s="80"/>
      <c r="B162" s="78"/>
      <c r="C162" s="79"/>
      <c r="D162" s="79"/>
      <c r="E162" s="79"/>
      <c r="F162" s="79"/>
      <c r="G162" s="79"/>
      <c r="H162" s="79"/>
      <c r="I162" s="79"/>
      <c r="J162" s="79"/>
      <c r="K162" s="79"/>
      <c r="L162" s="79"/>
      <c r="M162" s="79"/>
      <c r="N162" s="79"/>
      <c r="O162" s="80"/>
      <c r="P162" s="51"/>
    </row>
    <row r="163" spans="1:16" x14ac:dyDescent="0.3">
      <c r="A163" s="21"/>
      <c r="B163" s="21"/>
      <c r="C163" s="21"/>
      <c r="D163" s="21"/>
      <c r="E163" s="21"/>
      <c r="F163" s="21"/>
      <c r="G163" s="21"/>
      <c r="H163" s="21"/>
      <c r="I163" s="21"/>
      <c r="J163" s="21"/>
      <c r="K163" s="21"/>
      <c r="L163" s="21"/>
      <c r="M163" s="21"/>
      <c r="N163" s="21"/>
      <c r="O163" s="22"/>
      <c r="P163" s="51"/>
    </row>
    <row r="164" spans="1:16" x14ac:dyDescent="0.3">
      <c r="A164" s="80">
        <v>13</v>
      </c>
      <c r="B164" s="107" t="s">
        <v>201</v>
      </c>
      <c r="C164" s="108"/>
      <c r="D164" s="98" t="s">
        <v>179</v>
      </c>
      <c r="E164" s="100" t="s">
        <v>191</v>
      </c>
      <c r="F164" s="100">
        <v>33</v>
      </c>
      <c r="G164" s="86" t="s">
        <v>198</v>
      </c>
      <c r="H164" s="86" t="s">
        <v>199</v>
      </c>
      <c r="I164" s="88">
        <v>0.6</v>
      </c>
      <c r="J164" s="88" t="s">
        <v>112</v>
      </c>
      <c r="K164" s="88" t="s">
        <v>106</v>
      </c>
      <c r="L164" s="81" t="s">
        <v>202</v>
      </c>
      <c r="M164" s="104">
        <v>12</v>
      </c>
      <c r="N164" s="96" t="s">
        <v>247</v>
      </c>
      <c r="O164" s="93">
        <v>1.5</v>
      </c>
      <c r="P164" s="72">
        <f>SUM(O164)*$B$259</f>
        <v>0</v>
      </c>
    </row>
    <row r="165" spans="1:16" x14ac:dyDescent="0.3">
      <c r="A165" s="80"/>
      <c r="B165" s="107"/>
      <c r="C165" s="108"/>
      <c r="D165" s="98"/>
      <c r="E165" s="100"/>
      <c r="F165" s="100"/>
      <c r="G165" s="86"/>
      <c r="H165" s="86"/>
      <c r="I165" s="88"/>
      <c r="J165" s="88"/>
      <c r="K165" s="88"/>
      <c r="L165" s="81"/>
      <c r="M165" s="104"/>
      <c r="N165" s="96"/>
      <c r="O165" s="93"/>
      <c r="P165" s="72"/>
    </row>
    <row r="166" spans="1:16" x14ac:dyDescent="0.3">
      <c r="A166" s="80"/>
      <c r="B166" s="107"/>
      <c r="C166" s="108"/>
      <c r="D166" s="99"/>
      <c r="E166" s="100"/>
      <c r="F166" s="100"/>
      <c r="G166" s="102"/>
      <c r="H166" s="102"/>
      <c r="I166" s="88"/>
      <c r="J166" s="88"/>
      <c r="K166" s="88"/>
      <c r="L166" s="81"/>
      <c r="M166" s="81"/>
      <c r="N166" s="96"/>
      <c r="O166" s="93"/>
      <c r="P166" s="72"/>
    </row>
    <row r="167" spans="1:16" x14ac:dyDescent="0.3">
      <c r="A167" s="80"/>
      <c r="B167" s="107"/>
      <c r="C167" s="108"/>
      <c r="D167" s="99"/>
      <c r="E167" s="100"/>
      <c r="F167" s="100"/>
      <c r="G167" s="102"/>
      <c r="H167" s="102"/>
      <c r="I167" s="88"/>
      <c r="J167" s="88"/>
      <c r="K167" s="88"/>
      <c r="L167" s="81"/>
      <c r="M167" s="81"/>
      <c r="N167" s="97"/>
      <c r="O167" s="94"/>
      <c r="P167" s="72"/>
    </row>
    <row r="168" spans="1:16" x14ac:dyDescent="0.3">
      <c r="A168" s="80"/>
      <c r="B168" s="107"/>
      <c r="C168" s="108"/>
      <c r="D168" s="99"/>
      <c r="E168" s="100"/>
      <c r="F168" s="100"/>
      <c r="G168" s="102"/>
      <c r="H168" s="102"/>
      <c r="I168" s="88"/>
      <c r="J168" s="88"/>
      <c r="K168" s="88"/>
      <c r="L168" s="81"/>
      <c r="M168" s="81"/>
      <c r="N168" s="95" t="s">
        <v>329</v>
      </c>
      <c r="O168" s="92">
        <v>1.2</v>
      </c>
      <c r="P168" s="72">
        <f>SUM(O168)*$B$259</f>
        <v>0</v>
      </c>
    </row>
    <row r="169" spans="1:16" x14ac:dyDescent="0.3">
      <c r="A169" s="80"/>
      <c r="B169" s="107"/>
      <c r="C169" s="108"/>
      <c r="D169" s="99"/>
      <c r="E169" s="100"/>
      <c r="F169" s="100"/>
      <c r="G169" s="102"/>
      <c r="H169" s="102"/>
      <c r="I169" s="88"/>
      <c r="J169" s="88"/>
      <c r="K169" s="88"/>
      <c r="L169" s="81"/>
      <c r="M169" s="81"/>
      <c r="N169" s="96"/>
      <c r="O169" s="93"/>
      <c r="P169" s="72"/>
    </row>
    <row r="170" spans="1:16" x14ac:dyDescent="0.3">
      <c r="A170" s="80"/>
      <c r="B170" s="107"/>
      <c r="C170" s="108"/>
      <c r="D170" s="99"/>
      <c r="E170" s="100"/>
      <c r="F170" s="100"/>
      <c r="G170" s="102"/>
      <c r="H170" s="102"/>
      <c r="I170" s="88"/>
      <c r="J170" s="88"/>
      <c r="K170" s="88"/>
      <c r="L170" s="81"/>
      <c r="M170" s="81"/>
      <c r="N170" s="96"/>
      <c r="O170" s="93"/>
      <c r="P170" s="72"/>
    </row>
    <row r="171" spans="1:16" x14ac:dyDescent="0.3">
      <c r="A171" s="80"/>
      <c r="B171" s="107"/>
      <c r="C171" s="108"/>
      <c r="D171" s="99"/>
      <c r="E171" s="100"/>
      <c r="F171" s="100"/>
      <c r="G171" s="103"/>
      <c r="H171" s="103"/>
      <c r="I171" s="89"/>
      <c r="J171" s="89"/>
      <c r="K171" s="89"/>
      <c r="L171" s="84"/>
      <c r="M171" s="84"/>
      <c r="N171" s="97"/>
      <c r="O171" s="94"/>
      <c r="P171" s="72"/>
    </row>
    <row r="172" spans="1:16" ht="37.799999999999997" customHeight="1" x14ac:dyDescent="0.3">
      <c r="A172" s="80"/>
      <c r="B172" s="75"/>
      <c r="C172" s="76"/>
      <c r="D172" s="76"/>
      <c r="E172" s="76"/>
      <c r="F172" s="76"/>
      <c r="G172" s="76"/>
      <c r="H172" s="76"/>
      <c r="I172" s="76"/>
      <c r="J172" s="76"/>
      <c r="K172" s="76"/>
      <c r="L172" s="76"/>
      <c r="M172" s="76"/>
      <c r="N172" s="76"/>
      <c r="O172" s="77"/>
      <c r="P172" s="51"/>
    </row>
    <row r="173" spans="1:16" ht="37.799999999999997" customHeight="1" x14ac:dyDescent="0.3">
      <c r="A173" s="80"/>
      <c r="B173" s="78"/>
      <c r="C173" s="79"/>
      <c r="D173" s="79"/>
      <c r="E173" s="79"/>
      <c r="F173" s="79"/>
      <c r="G173" s="79"/>
      <c r="H173" s="79"/>
      <c r="I173" s="79"/>
      <c r="J173" s="79"/>
      <c r="K173" s="79"/>
      <c r="L173" s="79"/>
      <c r="M173" s="79"/>
      <c r="N173" s="79"/>
      <c r="O173" s="80"/>
      <c r="P173" s="51"/>
    </row>
    <row r="174" spans="1:16" ht="37.799999999999997" customHeight="1" x14ac:dyDescent="0.3">
      <c r="A174" s="80"/>
      <c r="B174" s="78"/>
      <c r="C174" s="79"/>
      <c r="D174" s="79"/>
      <c r="E174" s="79"/>
      <c r="F174" s="79"/>
      <c r="G174" s="79"/>
      <c r="H174" s="79"/>
      <c r="I174" s="79"/>
      <c r="J174" s="79"/>
      <c r="K174" s="79"/>
      <c r="L174" s="79"/>
      <c r="M174" s="79"/>
      <c r="N174" s="79"/>
      <c r="O174" s="80"/>
      <c r="P174" s="51"/>
    </row>
    <row r="175" spans="1:16" ht="37.799999999999997" customHeight="1" x14ac:dyDescent="0.3">
      <c r="A175" s="80"/>
      <c r="B175" s="78"/>
      <c r="C175" s="79"/>
      <c r="D175" s="79"/>
      <c r="E175" s="79"/>
      <c r="F175" s="79"/>
      <c r="G175" s="79"/>
      <c r="H175" s="79"/>
      <c r="I175" s="79"/>
      <c r="J175" s="79"/>
      <c r="K175" s="79"/>
      <c r="L175" s="79"/>
      <c r="M175" s="79"/>
      <c r="N175" s="79"/>
      <c r="O175" s="80"/>
      <c r="P175" s="51"/>
    </row>
    <row r="176" spans="1:16" x14ac:dyDescent="0.3">
      <c r="A176" s="21"/>
      <c r="B176" s="21"/>
      <c r="C176" s="21"/>
      <c r="D176" s="21"/>
      <c r="E176" s="21"/>
      <c r="F176" s="21"/>
      <c r="G176" s="21"/>
      <c r="H176" s="21"/>
      <c r="I176" s="21"/>
      <c r="J176" s="21"/>
      <c r="K176" s="21"/>
      <c r="L176" s="21"/>
      <c r="M176" s="21"/>
      <c r="N176" s="21"/>
      <c r="O176" s="22"/>
      <c r="P176" s="51"/>
    </row>
    <row r="177" spans="1:16" x14ac:dyDescent="0.3">
      <c r="A177" s="80">
        <v>14</v>
      </c>
      <c r="B177" s="107" t="s">
        <v>203</v>
      </c>
      <c r="C177" s="108"/>
      <c r="D177" s="98" t="s">
        <v>93</v>
      </c>
      <c r="E177" s="100" t="s">
        <v>95</v>
      </c>
      <c r="F177" s="100">
        <v>36</v>
      </c>
      <c r="G177" s="86" t="s">
        <v>204</v>
      </c>
      <c r="H177" s="86" t="s">
        <v>205</v>
      </c>
      <c r="I177" s="88" t="s">
        <v>104</v>
      </c>
      <c r="J177" s="88" t="s">
        <v>112</v>
      </c>
      <c r="K177" s="88" t="s">
        <v>206</v>
      </c>
      <c r="L177" s="82" t="s">
        <v>207</v>
      </c>
      <c r="M177" s="104">
        <v>24</v>
      </c>
      <c r="N177" s="105" t="s">
        <v>241</v>
      </c>
      <c r="O177" s="101">
        <v>30.31</v>
      </c>
      <c r="P177" s="72">
        <f>SUM(O177)*$B$259</f>
        <v>0</v>
      </c>
    </row>
    <row r="178" spans="1:16" x14ac:dyDescent="0.3">
      <c r="A178" s="80"/>
      <c r="B178" s="107"/>
      <c r="C178" s="108"/>
      <c r="D178" s="98"/>
      <c r="E178" s="100"/>
      <c r="F178" s="100"/>
      <c r="G178" s="86"/>
      <c r="H178" s="86"/>
      <c r="I178" s="88"/>
      <c r="J178" s="88"/>
      <c r="K178" s="88"/>
      <c r="L178" s="90"/>
      <c r="M178" s="104"/>
      <c r="N178" s="106"/>
      <c r="O178" s="74"/>
      <c r="P178" s="72"/>
    </row>
    <row r="179" spans="1:16" x14ac:dyDescent="0.3">
      <c r="A179" s="80"/>
      <c r="B179" s="107"/>
      <c r="C179" s="108"/>
      <c r="D179" s="99"/>
      <c r="E179" s="100"/>
      <c r="F179" s="100"/>
      <c r="G179" s="102"/>
      <c r="H179" s="87"/>
      <c r="I179" s="88"/>
      <c r="J179" s="88"/>
      <c r="K179" s="88"/>
      <c r="L179" s="91"/>
      <c r="M179" s="81"/>
      <c r="N179" s="73" t="s">
        <v>242</v>
      </c>
      <c r="O179" s="74">
        <v>28.87</v>
      </c>
      <c r="P179" s="72">
        <f>SUM(O179)*$B$259</f>
        <v>0</v>
      </c>
    </row>
    <row r="180" spans="1:16" x14ac:dyDescent="0.3">
      <c r="A180" s="80"/>
      <c r="B180" s="107"/>
      <c r="C180" s="108"/>
      <c r="D180" s="99"/>
      <c r="E180" s="100"/>
      <c r="F180" s="100"/>
      <c r="G180" s="102"/>
      <c r="H180" s="83" t="s">
        <v>208</v>
      </c>
      <c r="I180" s="88"/>
      <c r="J180" s="88"/>
      <c r="K180" s="88"/>
      <c r="L180" s="91" t="s">
        <v>209</v>
      </c>
      <c r="M180" s="81"/>
      <c r="N180" s="73"/>
      <c r="O180" s="74"/>
      <c r="P180" s="72"/>
    </row>
    <row r="181" spans="1:16" x14ac:dyDescent="0.3">
      <c r="A181" s="80"/>
      <c r="B181" s="107"/>
      <c r="C181" s="108"/>
      <c r="D181" s="99"/>
      <c r="E181" s="100"/>
      <c r="F181" s="100"/>
      <c r="G181" s="102"/>
      <c r="H181" s="84"/>
      <c r="I181" s="88"/>
      <c r="J181" s="88"/>
      <c r="K181" s="88"/>
      <c r="L181" s="91"/>
      <c r="M181" s="81"/>
      <c r="N181" s="73" t="s">
        <v>267</v>
      </c>
      <c r="O181" s="74">
        <v>27.76</v>
      </c>
      <c r="P181" s="72">
        <f>SUM(O181)*$B$259</f>
        <v>0</v>
      </c>
    </row>
    <row r="182" spans="1:16" x14ac:dyDescent="0.3">
      <c r="A182" s="80"/>
      <c r="B182" s="107"/>
      <c r="C182" s="108"/>
      <c r="D182" s="99"/>
      <c r="E182" s="100"/>
      <c r="F182" s="100"/>
      <c r="G182" s="102"/>
      <c r="H182" s="84"/>
      <c r="I182" s="88"/>
      <c r="J182" s="88"/>
      <c r="K182" s="88"/>
      <c r="L182" s="91"/>
      <c r="M182" s="81"/>
      <c r="N182" s="73"/>
      <c r="O182" s="74"/>
      <c r="P182" s="72"/>
    </row>
    <row r="183" spans="1:16" x14ac:dyDescent="0.3">
      <c r="A183" s="80"/>
      <c r="B183" s="107"/>
      <c r="C183" s="108"/>
      <c r="D183" s="99"/>
      <c r="E183" s="100"/>
      <c r="F183" s="100"/>
      <c r="G183" s="102"/>
      <c r="H183" s="84"/>
      <c r="I183" s="88"/>
      <c r="J183" s="88"/>
      <c r="K183" s="88"/>
      <c r="L183" s="91"/>
      <c r="M183" s="81"/>
      <c r="N183" s="73" t="s">
        <v>268</v>
      </c>
      <c r="O183" s="74">
        <v>26.95</v>
      </c>
      <c r="P183" s="72">
        <f>SUM(O183)*$B$259</f>
        <v>0</v>
      </c>
    </row>
    <row r="184" spans="1:16" x14ac:dyDescent="0.3">
      <c r="A184" s="80"/>
      <c r="B184" s="107"/>
      <c r="C184" s="108"/>
      <c r="D184" s="99"/>
      <c r="E184" s="100"/>
      <c r="F184" s="100"/>
      <c r="G184" s="103"/>
      <c r="H184" s="85"/>
      <c r="I184" s="89"/>
      <c r="J184" s="89"/>
      <c r="K184" s="89"/>
      <c r="L184" s="91"/>
      <c r="M184" s="84"/>
      <c r="N184" s="73"/>
      <c r="O184" s="74"/>
      <c r="P184" s="72"/>
    </row>
    <row r="185" spans="1:16" ht="61.2" customHeight="1" x14ac:dyDescent="0.3">
      <c r="A185" s="80"/>
      <c r="B185" s="109" t="s">
        <v>292</v>
      </c>
      <c r="C185" s="110"/>
      <c r="D185" s="110"/>
      <c r="E185" s="110"/>
      <c r="F185" s="110"/>
      <c r="G185" s="110"/>
      <c r="H185" s="110"/>
      <c r="I185" s="110"/>
      <c r="J185" s="110"/>
      <c r="K185" s="110"/>
      <c r="L185" s="110"/>
      <c r="M185" s="110"/>
      <c r="N185" s="110"/>
      <c r="O185" s="111"/>
      <c r="P185" s="51"/>
    </row>
    <row r="186" spans="1:16" ht="61.2" customHeight="1" x14ac:dyDescent="0.3">
      <c r="A186" s="80"/>
      <c r="B186" s="112"/>
      <c r="C186" s="113"/>
      <c r="D186" s="113"/>
      <c r="E186" s="113"/>
      <c r="F186" s="113"/>
      <c r="G186" s="113"/>
      <c r="H186" s="113"/>
      <c r="I186" s="113"/>
      <c r="J186" s="113"/>
      <c r="K186" s="113"/>
      <c r="L186" s="113"/>
      <c r="M186" s="113"/>
      <c r="N186" s="113"/>
      <c r="O186" s="114"/>
      <c r="P186" s="51"/>
    </row>
    <row r="187" spans="1:16" ht="61.2" customHeight="1" x14ac:dyDescent="0.3">
      <c r="A187" s="80"/>
      <c r="B187" s="112"/>
      <c r="C187" s="113"/>
      <c r="D187" s="113"/>
      <c r="E187" s="113"/>
      <c r="F187" s="113"/>
      <c r="G187" s="113"/>
      <c r="H187" s="113"/>
      <c r="I187" s="113"/>
      <c r="J187" s="113"/>
      <c r="K187" s="113"/>
      <c r="L187" s="113"/>
      <c r="M187" s="113"/>
      <c r="N187" s="113"/>
      <c r="O187" s="114"/>
      <c r="P187" s="51"/>
    </row>
    <row r="188" spans="1:16" ht="61.2" customHeight="1" x14ac:dyDescent="0.3">
      <c r="A188" s="80"/>
      <c r="B188" s="112"/>
      <c r="C188" s="113"/>
      <c r="D188" s="113"/>
      <c r="E188" s="113"/>
      <c r="F188" s="113"/>
      <c r="G188" s="113"/>
      <c r="H188" s="113"/>
      <c r="I188" s="113"/>
      <c r="J188" s="113"/>
      <c r="K188" s="113"/>
      <c r="L188" s="113"/>
      <c r="M188" s="113"/>
      <c r="N188" s="113"/>
      <c r="O188" s="114"/>
      <c r="P188" s="51"/>
    </row>
    <row r="189" spans="1:16" x14ac:dyDescent="0.3">
      <c r="A189" s="21"/>
      <c r="B189" s="21"/>
      <c r="C189" s="21"/>
      <c r="D189" s="21"/>
      <c r="E189" s="21"/>
      <c r="F189" s="21"/>
      <c r="G189" s="21"/>
      <c r="H189" s="21"/>
      <c r="I189" s="21"/>
      <c r="J189" s="21"/>
      <c r="K189" s="21"/>
      <c r="L189" s="21"/>
      <c r="M189" s="21"/>
      <c r="N189" s="21"/>
      <c r="O189" s="21"/>
      <c r="P189" s="51"/>
    </row>
    <row r="190" spans="1:16" x14ac:dyDescent="0.3">
      <c r="A190" s="80">
        <v>15</v>
      </c>
      <c r="B190" s="107" t="s">
        <v>326</v>
      </c>
      <c r="C190" s="108"/>
      <c r="D190" s="98" t="s">
        <v>93</v>
      </c>
      <c r="E190" s="100" t="s">
        <v>95</v>
      </c>
      <c r="F190" s="100">
        <v>35</v>
      </c>
      <c r="G190" s="86" t="s">
        <v>327</v>
      </c>
      <c r="H190" s="86" t="s">
        <v>177</v>
      </c>
      <c r="I190" s="88" t="s">
        <v>104</v>
      </c>
      <c r="J190" s="88" t="s">
        <v>112</v>
      </c>
      <c r="K190" s="88" t="s">
        <v>106</v>
      </c>
      <c r="L190" s="81" t="s">
        <v>388</v>
      </c>
      <c r="M190" s="104">
        <v>24</v>
      </c>
      <c r="N190" s="105" t="s">
        <v>241</v>
      </c>
      <c r="O190" s="101">
        <v>11.61</v>
      </c>
      <c r="P190" s="72">
        <f>SUM(O190)*$B$259</f>
        <v>0</v>
      </c>
    </row>
    <row r="191" spans="1:16" x14ac:dyDescent="0.3">
      <c r="A191" s="80"/>
      <c r="B191" s="107"/>
      <c r="C191" s="108"/>
      <c r="D191" s="98"/>
      <c r="E191" s="100"/>
      <c r="F191" s="100"/>
      <c r="G191" s="86"/>
      <c r="H191" s="86"/>
      <c r="I191" s="88"/>
      <c r="J191" s="88"/>
      <c r="K191" s="88"/>
      <c r="L191" s="81"/>
      <c r="M191" s="104"/>
      <c r="N191" s="106"/>
      <c r="O191" s="74"/>
      <c r="P191" s="72"/>
    </row>
    <row r="192" spans="1:16" x14ac:dyDescent="0.3">
      <c r="A192" s="80"/>
      <c r="B192" s="107"/>
      <c r="C192" s="108"/>
      <c r="D192" s="99"/>
      <c r="E192" s="100"/>
      <c r="F192" s="100"/>
      <c r="G192" s="102"/>
      <c r="H192" s="87"/>
      <c r="I192" s="88"/>
      <c r="J192" s="88"/>
      <c r="K192" s="88"/>
      <c r="L192" s="81"/>
      <c r="M192" s="81"/>
      <c r="N192" s="73" t="s">
        <v>242</v>
      </c>
      <c r="O192" s="74">
        <v>11.06</v>
      </c>
      <c r="P192" s="72">
        <f>SUM(O192)*$B$259</f>
        <v>0</v>
      </c>
    </row>
    <row r="193" spans="1:16" x14ac:dyDescent="0.3">
      <c r="A193" s="80"/>
      <c r="B193" s="107"/>
      <c r="C193" s="108"/>
      <c r="D193" s="99"/>
      <c r="E193" s="100"/>
      <c r="F193" s="100"/>
      <c r="G193" s="102"/>
      <c r="H193" s="83" t="s">
        <v>387</v>
      </c>
      <c r="I193" s="88"/>
      <c r="J193" s="88"/>
      <c r="K193" s="88"/>
      <c r="L193" s="81"/>
      <c r="M193" s="81"/>
      <c r="N193" s="73"/>
      <c r="O193" s="74"/>
      <c r="P193" s="72"/>
    </row>
    <row r="194" spans="1:16" x14ac:dyDescent="0.3">
      <c r="A194" s="80"/>
      <c r="B194" s="107"/>
      <c r="C194" s="108"/>
      <c r="D194" s="99"/>
      <c r="E194" s="100"/>
      <c r="F194" s="100"/>
      <c r="G194" s="102"/>
      <c r="H194" s="84"/>
      <c r="I194" s="88"/>
      <c r="J194" s="88"/>
      <c r="K194" s="88"/>
      <c r="L194" s="81"/>
      <c r="M194" s="81"/>
      <c r="N194" s="73" t="s">
        <v>267</v>
      </c>
      <c r="O194" s="74">
        <v>10.63</v>
      </c>
      <c r="P194" s="72">
        <f>SUM(O194)*$B$259</f>
        <v>0</v>
      </c>
    </row>
    <row r="195" spans="1:16" x14ac:dyDescent="0.3">
      <c r="A195" s="80"/>
      <c r="B195" s="107"/>
      <c r="C195" s="108"/>
      <c r="D195" s="99"/>
      <c r="E195" s="100"/>
      <c r="F195" s="100"/>
      <c r="G195" s="102"/>
      <c r="H195" s="84"/>
      <c r="I195" s="88"/>
      <c r="J195" s="88"/>
      <c r="K195" s="88"/>
      <c r="L195" s="81"/>
      <c r="M195" s="81"/>
      <c r="N195" s="73"/>
      <c r="O195" s="74"/>
      <c r="P195" s="72"/>
    </row>
    <row r="196" spans="1:16" x14ac:dyDescent="0.3">
      <c r="A196" s="80"/>
      <c r="B196" s="107"/>
      <c r="C196" s="108"/>
      <c r="D196" s="99"/>
      <c r="E196" s="100"/>
      <c r="F196" s="100"/>
      <c r="G196" s="102"/>
      <c r="H196" s="84"/>
      <c r="I196" s="88"/>
      <c r="J196" s="88"/>
      <c r="K196" s="88"/>
      <c r="L196" s="81"/>
      <c r="M196" s="81"/>
      <c r="N196" s="73" t="s">
        <v>268</v>
      </c>
      <c r="O196" s="74">
        <v>10.32</v>
      </c>
      <c r="P196" s="72">
        <f>SUM(O196)*$B$259</f>
        <v>0</v>
      </c>
    </row>
    <row r="197" spans="1:16" x14ac:dyDescent="0.3">
      <c r="A197" s="80"/>
      <c r="B197" s="107"/>
      <c r="C197" s="108"/>
      <c r="D197" s="99"/>
      <c r="E197" s="100"/>
      <c r="F197" s="100"/>
      <c r="G197" s="103"/>
      <c r="H197" s="85"/>
      <c r="I197" s="89"/>
      <c r="J197" s="89"/>
      <c r="K197" s="89"/>
      <c r="L197" s="82"/>
      <c r="M197" s="84"/>
      <c r="N197" s="73"/>
      <c r="O197" s="74"/>
      <c r="P197" s="72"/>
    </row>
    <row r="198" spans="1:16" ht="30.6" customHeight="1" x14ac:dyDescent="0.3">
      <c r="A198" s="80"/>
      <c r="B198" s="109" t="s">
        <v>328</v>
      </c>
      <c r="C198" s="110"/>
      <c r="D198" s="110"/>
      <c r="E198" s="110"/>
      <c r="F198" s="110"/>
      <c r="G198" s="110"/>
      <c r="H198" s="110"/>
      <c r="I198" s="110"/>
      <c r="J198" s="110"/>
      <c r="K198" s="110"/>
      <c r="L198" s="110"/>
      <c r="M198" s="110"/>
      <c r="N198" s="110"/>
      <c r="O198" s="111"/>
      <c r="P198" s="51"/>
    </row>
    <row r="199" spans="1:16" ht="30.6" customHeight="1" x14ac:dyDescent="0.3">
      <c r="A199" s="80"/>
      <c r="B199" s="112"/>
      <c r="C199" s="113"/>
      <c r="D199" s="113"/>
      <c r="E199" s="113"/>
      <c r="F199" s="113"/>
      <c r="G199" s="113"/>
      <c r="H199" s="113"/>
      <c r="I199" s="113"/>
      <c r="J199" s="113"/>
      <c r="K199" s="113"/>
      <c r="L199" s="113"/>
      <c r="M199" s="113"/>
      <c r="N199" s="113"/>
      <c r="O199" s="114"/>
      <c r="P199" s="51"/>
    </row>
    <row r="200" spans="1:16" ht="30.6" customHeight="1" x14ac:dyDescent="0.3">
      <c r="A200" s="80"/>
      <c r="B200" s="112"/>
      <c r="C200" s="113"/>
      <c r="D200" s="113"/>
      <c r="E200" s="113"/>
      <c r="F200" s="113"/>
      <c r="G200" s="113"/>
      <c r="H200" s="113"/>
      <c r="I200" s="113"/>
      <c r="J200" s="113"/>
      <c r="K200" s="113"/>
      <c r="L200" s="113"/>
      <c r="M200" s="113"/>
      <c r="N200" s="113"/>
      <c r="O200" s="114"/>
      <c r="P200" s="51"/>
    </row>
    <row r="201" spans="1:16" ht="30.6" customHeight="1" x14ac:dyDescent="0.3">
      <c r="A201" s="80"/>
      <c r="B201" s="112"/>
      <c r="C201" s="113"/>
      <c r="D201" s="113"/>
      <c r="E201" s="113"/>
      <c r="F201" s="113"/>
      <c r="G201" s="113"/>
      <c r="H201" s="113"/>
      <c r="I201" s="113"/>
      <c r="J201" s="113"/>
      <c r="K201" s="113"/>
      <c r="L201" s="113"/>
      <c r="M201" s="113"/>
      <c r="N201" s="113"/>
      <c r="O201" s="114"/>
      <c r="P201" s="51"/>
    </row>
    <row r="202" spans="1:16" ht="15" thickBot="1" x14ac:dyDescent="0.35">
      <c r="A202" s="46"/>
      <c r="B202" s="46"/>
      <c r="C202" s="46"/>
      <c r="D202" s="46"/>
      <c r="E202" s="46"/>
      <c r="F202" s="46"/>
      <c r="G202" s="46"/>
      <c r="H202" s="46"/>
      <c r="I202" s="46"/>
      <c r="J202" s="46"/>
      <c r="K202" s="46"/>
      <c r="L202" s="46"/>
      <c r="M202" s="46"/>
      <c r="N202" s="46"/>
      <c r="O202" s="47"/>
      <c r="P202" s="51"/>
    </row>
    <row r="203" spans="1:16" ht="21" thickTop="1" thickBot="1" x14ac:dyDescent="0.35">
      <c r="A203" s="126" t="s">
        <v>210</v>
      </c>
      <c r="B203" s="127"/>
      <c r="C203" s="127"/>
      <c r="D203" s="127"/>
      <c r="E203" s="127"/>
      <c r="F203" s="127"/>
      <c r="G203" s="127"/>
      <c r="H203" s="127"/>
      <c r="I203" s="127"/>
      <c r="J203" s="127"/>
      <c r="K203" s="127"/>
      <c r="L203" s="127"/>
      <c r="M203" s="127"/>
      <c r="N203" s="127"/>
      <c r="O203" s="128"/>
      <c r="P203" s="51"/>
    </row>
    <row r="204" spans="1:16" ht="15" thickTop="1" x14ac:dyDescent="0.3">
      <c r="A204" s="80">
        <v>16</v>
      </c>
      <c r="B204" s="107" t="s">
        <v>211</v>
      </c>
      <c r="C204" s="108"/>
      <c r="D204" s="98" t="s">
        <v>212</v>
      </c>
      <c r="E204" s="100" t="s">
        <v>95</v>
      </c>
      <c r="F204" s="100">
        <v>60</v>
      </c>
      <c r="G204" s="86" t="s">
        <v>213</v>
      </c>
      <c r="H204" s="129" t="s">
        <v>352</v>
      </c>
      <c r="I204" s="125" t="s">
        <v>214</v>
      </c>
      <c r="J204" s="88" t="s">
        <v>112</v>
      </c>
      <c r="K204" s="88" t="s">
        <v>106</v>
      </c>
      <c r="L204" s="81" t="s">
        <v>215</v>
      </c>
      <c r="M204" s="104">
        <v>36</v>
      </c>
      <c r="N204" s="105" t="s">
        <v>241</v>
      </c>
      <c r="O204" s="101">
        <v>12.54</v>
      </c>
      <c r="P204" s="72">
        <f>SUM(O204)*$B$259</f>
        <v>0</v>
      </c>
    </row>
    <row r="205" spans="1:16" x14ac:dyDescent="0.3">
      <c r="A205" s="80"/>
      <c r="B205" s="107"/>
      <c r="C205" s="108"/>
      <c r="D205" s="99"/>
      <c r="E205" s="100"/>
      <c r="F205" s="100"/>
      <c r="G205" s="102"/>
      <c r="H205" s="130"/>
      <c r="I205" s="88"/>
      <c r="J205" s="88"/>
      <c r="K205" s="88"/>
      <c r="L205" s="81"/>
      <c r="M205" s="81"/>
      <c r="N205" s="106"/>
      <c r="O205" s="74"/>
      <c r="P205" s="72"/>
    </row>
    <row r="206" spans="1:16" x14ac:dyDescent="0.3">
      <c r="A206" s="80"/>
      <c r="B206" s="107"/>
      <c r="C206" s="108"/>
      <c r="D206" s="99"/>
      <c r="E206" s="100"/>
      <c r="F206" s="100"/>
      <c r="G206" s="102"/>
      <c r="H206" s="130"/>
      <c r="I206" s="88"/>
      <c r="J206" s="88"/>
      <c r="K206" s="88"/>
      <c r="L206" s="81"/>
      <c r="M206" s="81"/>
      <c r="N206" s="73" t="s">
        <v>242</v>
      </c>
      <c r="O206" s="74">
        <v>11.94</v>
      </c>
      <c r="P206" s="72">
        <f>SUM(O206)*$B$259</f>
        <v>0</v>
      </c>
    </row>
    <row r="207" spans="1:16" x14ac:dyDescent="0.3">
      <c r="A207" s="80"/>
      <c r="B207" s="107"/>
      <c r="C207" s="108"/>
      <c r="D207" s="99"/>
      <c r="E207" s="100"/>
      <c r="F207" s="100"/>
      <c r="G207" s="102"/>
      <c r="H207" s="130"/>
      <c r="I207" s="88"/>
      <c r="J207" s="88"/>
      <c r="K207" s="88"/>
      <c r="L207" s="81"/>
      <c r="M207" s="81"/>
      <c r="N207" s="73"/>
      <c r="O207" s="74"/>
      <c r="P207" s="72"/>
    </row>
    <row r="208" spans="1:16" x14ac:dyDescent="0.3">
      <c r="A208" s="80"/>
      <c r="B208" s="107"/>
      <c r="C208" s="108"/>
      <c r="D208" s="99"/>
      <c r="E208" s="100"/>
      <c r="F208" s="100"/>
      <c r="G208" s="102"/>
      <c r="H208" s="130"/>
      <c r="I208" s="88"/>
      <c r="J208" s="88"/>
      <c r="K208" s="88"/>
      <c r="L208" s="81"/>
      <c r="M208" s="81"/>
      <c r="N208" s="73" t="s">
        <v>267</v>
      </c>
      <c r="O208" s="74">
        <v>11.48</v>
      </c>
      <c r="P208" s="72">
        <f>SUM(O208)*$B$259</f>
        <v>0</v>
      </c>
    </row>
    <row r="209" spans="1:16" x14ac:dyDescent="0.3">
      <c r="A209" s="80"/>
      <c r="B209" s="107"/>
      <c r="C209" s="108"/>
      <c r="D209" s="99"/>
      <c r="E209" s="100"/>
      <c r="F209" s="100"/>
      <c r="G209" s="102"/>
      <c r="H209" s="130"/>
      <c r="I209" s="88"/>
      <c r="J209" s="88"/>
      <c r="K209" s="88"/>
      <c r="L209" s="81"/>
      <c r="M209" s="81"/>
      <c r="N209" s="73"/>
      <c r="O209" s="74"/>
      <c r="P209" s="72"/>
    </row>
    <row r="210" spans="1:16" x14ac:dyDescent="0.3">
      <c r="A210" s="80"/>
      <c r="B210" s="107"/>
      <c r="C210" s="108"/>
      <c r="D210" s="99"/>
      <c r="E210" s="100"/>
      <c r="F210" s="100"/>
      <c r="G210" s="102"/>
      <c r="H210" s="130"/>
      <c r="I210" s="88"/>
      <c r="J210" s="88"/>
      <c r="K210" s="88"/>
      <c r="L210" s="81"/>
      <c r="M210" s="81"/>
      <c r="N210" s="73" t="s">
        <v>268</v>
      </c>
      <c r="O210" s="74">
        <v>11.15</v>
      </c>
      <c r="P210" s="72">
        <f>SUM(O210)*$B$259</f>
        <v>0</v>
      </c>
    </row>
    <row r="211" spans="1:16" x14ac:dyDescent="0.3">
      <c r="A211" s="80"/>
      <c r="B211" s="107"/>
      <c r="C211" s="108"/>
      <c r="D211" s="99"/>
      <c r="E211" s="100"/>
      <c r="F211" s="100"/>
      <c r="G211" s="103"/>
      <c r="H211" s="131"/>
      <c r="I211" s="89"/>
      <c r="J211" s="89"/>
      <c r="K211" s="89"/>
      <c r="L211" s="84"/>
      <c r="M211" s="84"/>
      <c r="N211" s="73"/>
      <c r="O211" s="74"/>
      <c r="P211" s="72"/>
    </row>
    <row r="212" spans="1:16" ht="51.6" customHeight="1" x14ac:dyDescent="0.3">
      <c r="A212" s="80"/>
      <c r="B212" s="75"/>
      <c r="C212" s="76"/>
      <c r="D212" s="76"/>
      <c r="E212" s="76"/>
      <c r="F212" s="76"/>
      <c r="G212" s="76"/>
      <c r="H212" s="76"/>
      <c r="I212" s="76"/>
      <c r="J212" s="76"/>
      <c r="K212" s="76"/>
      <c r="L212" s="76"/>
      <c r="M212" s="76"/>
      <c r="N212" s="76"/>
      <c r="O212" s="77"/>
      <c r="P212" s="51"/>
    </row>
    <row r="213" spans="1:16" ht="51.6" customHeight="1" x14ac:dyDescent="0.3">
      <c r="A213" s="80"/>
      <c r="B213" s="78"/>
      <c r="C213" s="79"/>
      <c r="D213" s="79"/>
      <c r="E213" s="79"/>
      <c r="F213" s="79"/>
      <c r="G213" s="79"/>
      <c r="H213" s="79"/>
      <c r="I213" s="79"/>
      <c r="J213" s="79"/>
      <c r="K213" s="79"/>
      <c r="L213" s="79"/>
      <c r="M213" s="79"/>
      <c r="N213" s="79"/>
      <c r="O213" s="80"/>
      <c r="P213" s="51"/>
    </row>
    <row r="214" spans="1:16" ht="51.6" customHeight="1" x14ac:dyDescent="0.3">
      <c r="A214" s="80"/>
      <c r="B214" s="78"/>
      <c r="C214" s="79"/>
      <c r="D214" s="79"/>
      <c r="E214" s="79"/>
      <c r="F214" s="79"/>
      <c r="G214" s="79"/>
      <c r="H214" s="79"/>
      <c r="I214" s="79"/>
      <c r="J214" s="79"/>
      <c r="K214" s="79"/>
      <c r="L214" s="79"/>
      <c r="M214" s="79"/>
      <c r="N214" s="79"/>
      <c r="O214" s="80"/>
      <c r="P214" s="51"/>
    </row>
    <row r="215" spans="1:16" ht="51.6" customHeight="1" x14ac:dyDescent="0.3">
      <c r="A215" s="80"/>
      <c r="B215" s="78"/>
      <c r="C215" s="79"/>
      <c r="D215" s="79"/>
      <c r="E215" s="79"/>
      <c r="F215" s="79"/>
      <c r="G215" s="79"/>
      <c r="H215" s="79"/>
      <c r="I215" s="79"/>
      <c r="J215" s="79"/>
      <c r="K215" s="79"/>
      <c r="L215" s="79"/>
      <c r="M215" s="79"/>
      <c r="N215" s="79"/>
      <c r="O215" s="80"/>
      <c r="P215" s="51"/>
    </row>
    <row r="216" spans="1:16" x14ac:dyDescent="0.3">
      <c r="A216" s="21"/>
      <c r="B216" s="21"/>
      <c r="C216" s="21"/>
      <c r="D216" s="21"/>
      <c r="E216" s="21"/>
      <c r="F216" s="21"/>
      <c r="G216" s="21"/>
      <c r="H216" s="21"/>
      <c r="I216" s="21"/>
      <c r="J216" s="21"/>
      <c r="K216" s="21"/>
      <c r="L216" s="21"/>
      <c r="M216" s="21"/>
      <c r="N216" s="21"/>
      <c r="O216" s="22"/>
      <c r="P216" s="51"/>
    </row>
    <row r="217" spans="1:16" x14ac:dyDescent="0.3">
      <c r="A217" s="80">
        <v>17</v>
      </c>
      <c r="B217" s="107" t="s">
        <v>216</v>
      </c>
      <c r="C217" s="108"/>
      <c r="D217" s="98" t="s">
        <v>212</v>
      </c>
      <c r="E217" s="100" t="s">
        <v>95</v>
      </c>
      <c r="F217" s="100">
        <v>120</v>
      </c>
      <c r="G217" s="86" t="s">
        <v>213</v>
      </c>
      <c r="H217" s="129" t="s">
        <v>353</v>
      </c>
      <c r="I217" s="125" t="s">
        <v>217</v>
      </c>
      <c r="J217" s="88" t="s">
        <v>112</v>
      </c>
      <c r="K217" s="88" t="s">
        <v>106</v>
      </c>
      <c r="L217" s="81" t="s">
        <v>218</v>
      </c>
      <c r="M217" s="104">
        <v>36</v>
      </c>
      <c r="N217" s="105" t="s">
        <v>241</v>
      </c>
      <c r="O217" s="101">
        <v>24.23</v>
      </c>
      <c r="P217" s="72">
        <f>SUM(O217)*$B$259</f>
        <v>0</v>
      </c>
    </row>
    <row r="218" spans="1:16" x14ac:dyDescent="0.3">
      <c r="A218" s="80"/>
      <c r="B218" s="107"/>
      <c r="C218" s="108"/>
      <c r="D218" s="99"/>
      <c r="E218" s="100"/>
      <c r="F218" s="100"/>
      <c r="G218" s="102"/>
      <c r="H218" s="130"/>
      <c r="I218" s="88"/>
      <c r="J218" s="88"/>
      <c r="K218" s="88"/>
      <c r="L218" s="81"/>
      <c r="M218" s="81"/>
      <c r="N218" s="106"/>
      <c r="O218" s="74"/>
      <c r="P218" s="72"/>
    </row>
    <row r="219" spans="1:16" x14ac:dyDescent="0.3">
      <c r="A219" s="80"/>
      <c r="B219" s="107"/>
      <c r="C219" s="108"/>
      <c r="D219" s="99"/>
      <c r="E219" s="100"/>
      <c r="F219" s="100"/>
      <c r="G219" s="102"/>
      <c r="H219" s="130"/>
      <c r="I219" s="88"/>
      <c r="J219" s="88"/>
      <c r="K219" s="88"/>
      <c r="L219" s="81"/>
      <c r="M219" s="81"/>
      <c r="N219" s="73" t="s">
        <v>242</v>
      </c>
      <c r="O219" s="74">
        <v>23.08</v>
      </c>
      <c r="P219" s="72">
        <f>SUM(O219)*$B$259</f>
        <v>0</v>
      </c>
    </row>
    <row r="220" spans="1:16" x14ac:dyDescent="0.3">
      <c r="A220" s="80"/>
      <c r="B220" s="107"/>
      <c r="C220" s="108"/>
      <c r="D220" s="99"/>
      <c r="E220" s="100"/>
      <c r="F220" s="100"/>
      <c r="G220" s="102"/>
      <c r="H220" s="130"/>
      <c r="I220" s="88"/>
      <c r="J220" s="88"/>
      <c r="K220" s="88"/>
      <c r="L220" s="81"/>
      <c r="M220" s="81"/>
      <c r="N220" s="73"/>
      <c r="O220" s="74"/>
      <c r="P220" s="72"/>
    </row>
    <row r="221" spans="1:16" x14ac:dyDescent="0.3">
      <c r="A221" s="80"/>
      <c r="B221" s="107"/>
      <c r="C221" s="108"/>
      <c r="D221" s="99"/>
      <c r="E221" s="100"/>
      <c r="F221" s="100"/>
      <c r="G221" s="102"/>
      <c r="H221" s="130"/>
      <c r="I221" s="88"/>
      <c r="J221" s="88"/>
      <c r="K221" s="88"/>
      <c r="L221" s="81"/>
      <c r="M221" s="81"/>
      <c r="N221" s="73" t="s">
        <v>267</v>
      </c>
      <c r="O221" s="74">
        <v>22.19</v>
      </c>
      <c r="P221" s="72">
        <f>SUM(O221)*$B$259</f>
        <v>0</v>
      </c>
    </row>
    <row r="222" spans="1:16" x14ac:dyDescent="0.3">
      <c r="A222" s="80"/>
      <c r="B222" s="107"/>
      <c r="C222" s="108"/>
      <c r="D222" s="99"/>
      <c r="E222" s="100"/>
      <c r="F222" s="100"/>
      <c r="G222" s="102"/>
      <c r="H222" s="130"/>
      <c r="I222" s="88"/>
      <c r="J222" s="88"/>
      <c r="K222" s="88"/>
      <c r="L222" s="81"/>
      <c r="M222" s="81"/>
      <c r="N222" s="73"/>
      <c r="O222" s="74"/>
      <c r="P222" s="72"/>
    </row>
    <row r="223" spans="1:16" x14ac:dyDescent="0.3">
      <c r="A223" s="80"/>
      <c r="B223" s="107"/>
      <c r="C223" s="108"/>
      <c r="D223" s="99"/>
      <c r="E223" s="100"/>
      <c r="F223" s="100"/>
      <c r="G223" s="102"/>
      <c r="H223" s="130"/>
      <c r="I223" s="88"/>
      <c r="J223" s="88"/>
      <c r="K223" s="88"/>
      <c r="L223" s="81"/>
      <c r="M223" s="81"/>
      <c r="N223" s="73" t="s">
        <v>268</v>
      </c>
      <c r="O223" s="74">
        <v>21.54</v>
      </c>
      <c r="P223" s="72">
        <f>SUM(O223)*$B$259</f>
        <v>0</v>
      </c>
    </row>
    <row r="224" spans="1:16" x14ac:dyDescent="0.3">
      <c r="A224" s="80"/>
      <c r="B224" s="107"/>
      <c r="C224" s="108"/>
      <c r="D224" s="99"/>
      <c r="E224" s="100"/>
      <c r="F224" s="100"/>
      <c r="G224" s="103"/>
      <c r="H224" s="131"/>
      <c r="I224" s="89"/>
      <c r="J224" s="89"/>
      <c r="K224" s="89"/>
      <c r="L224" s="84"/>
      <c r="M224" s="84"/>
      <c r="N224" s="73"/>
      <c r="O224" s="74"/>
      <c r="P224" s="72"/>
    </row>
    <row r="225" spans="1:16" ht="51.6" customHeight="1" x14ac:dyDescent="0.3">
      <c r="A225" s="80"/>
      <c r="B225" s="75"/>
      <c r="C225" s="76"/>
      <c r="D225" s="76"/>
      <c r="E225" s="76"/>
      <c r="F225" s="76"/>
      <c r="G225" s="76"/>
      <c r="H225" s="76"/>
      <c r="I225" s="76"/>
      <c r="J225" s="76"/>
      <c r="K225" s="76"/>
      <c r="L225" s="76"/>
      <c r="M225" s="76"/>
      <c r="N225" s="76"/>
      <c r="O225" s="77"/>
      <c r="P225" s="51"/>
    </row>
    <row r="226" spans="1:16" ht="51.6" customHeight="1" x14ac:dyDescent="0.3">
      <c r="A226" s="80"/>
      <c r="B226" s="78"/>
      <c r="C226" s="79"/>
      <c r="D226" s="79"/>
      <c r="E226" s="79"/>
      <c r="F226" s="79"/>
      <c r="G226" s="79"/>
      <c r="H226" s="79"/>
      <c r="I226" s="79"/>
      <c r="J226" s="79"/>
      <c r="K226" s="79"/>
      <c r="L226" s="79"/>
      <c r="M226" s="79"/>
      <c r="N226" s="79"/>
      <c r="O226" s="80"/>
      <c r="P226" s="51"/>
    </row>
    <row r="227" spans="1:16" ht="51.6" customHeight="1" x14ac:dyDescent="0.3">
      <c r="A227" s="80"/>
      <c r="B227" s="78"/>
      <c r="C227" s="79"/>
      <c r="D227" s="79"/>
      <c r="E227" s="79"/>
      <c r="F227" s="79"/>
      <c r="G227" s="79"/>
      <c r="H227" s="79"/>
      <c r="I227" s="79"/>
      <c r="J227" s="79"/>
      <c r="K227" s="79"/>
      <c r="L227" s="79"/>
      <c r="M227" s="79"/>
      <c r="N227" s="79"/>
      <c r="O227" s="80"/>
      <c r="P227" s="51"/>
    </row>
    <row r="228" spans="1:16" ht="51.6" customHeight="1" x14ac:dyDescent="0.3">
      <c r="A228" s="80"/>
      <c r="B228" s="78"/>
      <c r="C228" s="79"/>
      <c r="D228" s="79"/>
      <c r="E228" s="79"/>
      <c r="F228" s="79"/>
      <c r="G228" s="79"/>
      <c r="H228" s="79"/>
      <c r="I228" s="79"/>
      <c r="J228" s="79"/>
      <c r="K228" s="79"/>
      <c r="L228" s="79"/>
      <c r="M228" s="79"/>
      <c r="N228" s="79"/>
      <c r="O228" s="80"/>
      <c r="P228" s="51"/>
    </row>
    <row r="229" spans="1:16" ht="15" thickBot="1" x14ac:dyDescent="0.35">
      <c r="A229" s="21"/>
      <c r="B229" s="21"/>
      <c r="C229" s="21"/>
      <c r="D229" s="21"/>
      <c r="E229" s="21"/>
      <c r="F229" s="21"/>
      <c r="G229" s="21"/>
      <c r="H229" s="21"/>
      <c r="I229" s="21"/>
      <c r="J229" s="21"/>
      <c r="K229" s="21"/>
      <c r="L229" s="21"/>
      <c r="M229" s="21"/>
      <c r="N229" s="21"/>
      <c r="O229" s="22"/>
      <c r="P229" s="51"/>
    </row>
    <row r="230" spans="1:16" ht="21" thickTop="1" thickBot="1" x14ac:dyDescent="0.35">
      <c r="A230" s="126" t="s">
        <v>339</v>
      </c>
      <c r="B230" s="127"/>
      <c r="C230" s="127"/>
      <c r="D230" s="127"/>
      <c r="E230" s="127"/>
      <c r="F230" s="127"/>
      <c r="G230" s="127"/>
      <c r="H230" s="127"/>
      <c r="I230" s="127"/>
      <c r="J230" s="127"/>
      <c r="K230" s="127"/>
      <c r="L230" s="127"/>
      <c r="M230" s="127"/>
      <c r="N230" s="127"/>
      <c r="O230" s="128"/>
      <c r="P230" s="51"/>
    </row>
    <row r="231" spans="1:16" ht="15" thickTop="1" x14ac:dyDescent="0.3">
      <c r="A231" s="80">
        <v>18</v>
      </c>
      <c r="B231" s="107" t="s">
        <v>317</v>
      </c>
      <c r="C231" s="108"/>
      <c r="D231" s="98" t="s">
        <v>212</v>
      </c>
      <c r="E231" s="100" t="s">
        <v>95</v>
      </c>
      <c r="F231" s="100">
        <v>150</v>
      </c>
      <c r="G231" s="86" t="s">
        <v>232</v>
      </c>
      <c r="H231" s="86" t="s">
        <v>233</v>
      </c>
      <c r="I231" s="125" t="s">
        <v>234</v>
      </c>
      <c r="J231" s="88" t="s">
        <v>112</v>
      </c>
      <c r="K231" s="88" t="s">
        <v>106</v>
      </c>
      <c r="L231" s="81" t="s">
        <v>235</v>
      </c>
      <c r="M231" s="104" t="s">
        <v>391</v>
      </c>
      <c r="N231" s="96" t="s">
        <v>247</v>
      </c>
      <c r="O231" s="93">
        <v>40.049999999999997</v>
      </c>
      <c r="P231" s="72">
        <f>SUM(O231)*$B$259</f>
        <v>0</v>
      </c>
    </row>
    <row r="232" spans="1:16" x14ac:dyDescent="0.3">
      <c r="A232" s="80"/>
      <c r="B232" s="107"/>
      <c r="C232" s="108"/>
      <c r="D232" s="99"/>
      <c r="E232" s="100"/>
      <c r="F232" s="100"/>
      <c r="G232" s="102"/>
      <c r="H232" s="102"/>
      <c r="I232" s="88"/>
      <c r="J232" s="88"/>
      <c r="K232" s="88"/>
      <c r="L232" s="81"/>
      <c r="M232" s="81"/>
      <c r="N232" s="96"/>
      <c r="O232" s="93"/>
      <c r="P232" s="72"/>
    </row>
    <row r="233" spans="1:16" x14ac:dyDescent="0.3">
      <c r="A233" s="80"/>
      <c r="B233" s="107"/>
      <c r="C233" s="108"/>
      <c r="D233" s="99"/>
      <c r="E233" s="100"/>
      <c r="F233" s="100"/>
      <c r="G233" s="102"/>
      <c r="H233" s="102"/>
      <c r="I233" s="88"/>
      <c r="J233" s="88"/>
      <c r="K233" s="88"/>
      <c r="L233" s="81"/>
      <c r="M233" s="81"/>
      <c r="N233" s="96"/>
      <c r="O233" s="93"/>
      <c r="P233" s="72"/>
    </row>
    <row r="234" spans="1:16" x14ac:dyDescent="0.3">
      <c r="A234" s="80"/>
      <c r="B234" s="107"/>
      <c r="C234" s="108"/>
      <c r="D234" s="99"/>
      <c r="E234" s="100"/>
      <c r="F234" s="100"/>
      <c r="G234" s="102"/>
      <c r="H234" s="102"/>
      <c r="I234" s="88"/>
      <c r="J234" s="88"/>
      <c r="K234" s="88"/>
      <c r="L234" s="81"/>
      <c r="M234" s="81"/>
      <c r="N234" s="97"/>
      <c r="O234" s="94"/>
      <c r="P234" s="72"/>
    </row>
    <row r="235" spans="1:16" x14ac:dyDescent="0.3">
      <c r="A235" s="80"/>
      <c r="B235" s="107"/>
      <c r="C235" s="108"/>
      <c r="D235" s="99"/>
      <c r="E235" s="100"/>
      <c r="F235" s="100"/>
      <c r="G235" s="102"/>
      <c r="H235" s="102"/>
      <c r="I235" s="88"/>
      <c r="J235" s="88"/>
      <c r="K235" s="88"/>
      <c r="L235" s="81"/>
      <c r="M235" s="81"/>
      <c r="N235" s="95" t="s">
        <v>335</v>
      </c>
      <c r="O235" s="92">
        <v>32.04</v>
      </c>
      <c r="P235" s="72">
        <f>SUM(O235)*$B$259</f>
        <v>0</v>
      </c>
    </row>
    <row r="236" spans="1:16" x14ac:dyDescent="0.3">
      <c r="A236" s="80"/>
      <c r="B236" s="107"/>
      <c r="C236" s="108"/>
      <c r="D236" s="99"/>
      <c r="E236" s="100"/>
      <c r="F236" s="100"/>
      <c r="G236" s="102"/>
      <c r="H236" s="102"/>
      <c r="I236" s="88"/>
      <c r="J236" s="88"/>
      <c r="K236" s="88"/>
      <c r="L236" s="81"/>
      <c r="M236" s="81"/>
      <c r="N236" s="96"/>
      <c r="O236" s="93"/>
      <c r="P236" s="72"/>
    </row>
    <row r="237" spans="1:16" x14ac:dyDescent="0.3">
      <c r="A237" s="80"/>
      <c r="B237" s="107"/>
      <c r="C237" s="108"/>
      <c r="D237" s="99"/>
      <c r="E237" s="100"/>
      <c r="F237" s="100"/>
      <c r="G237" s="102"/>
      <c r="H237" s="102"/>
      <c r="I237" s="88"/>
      <c r="J237" s="88"/>
      <c r="K237" s="88"/>
      <c r="L237" s="81"/>
      <c r="M237" s="81"/>
      <c r="N237" s="96"/>
      <c r="O237" s="93"/>
      <c r="P237" s="72"/>
    </row>
    <row r="238" spans="1:16" x14ac:dyDescent="0.3">
      <c r="A238" s="80"/>
      <c r="B238" s="107"/>
      <c r="C238" s="108"/>
      <c r="D238" s="99"/>
      <c r="E238" s="100"/>
      <c r="F238" s="100"/>
      <c r="G238" s="103"/>
      <c r="H238" s="103"/>
      <c r="I238" s="89"/>
      <c r="J238" s="89"/>
      <c r="K238" s="89"/>
      <c r="L238" s="84"/>
      <c r="M238" s="84"/>
      <c r="N238" s="97"/>
      <c r="O238" s="94"/>
      <c r="P238" s="72"/>
    </row>
    <row r="239" spans="1:16" ht="51.6" customHeight="1" x14ac:dyDescent="0.3">
      <c r="A239" s="80"/>
      <c r="B239" s="75"/>
      <c r="C239" s="76"/>
      <c r="D239" s="76"/>
      <c r="E239" s="76"/>
      <c r="F239" s="76"/>
      <c r="G239" s="76"/>
      <c r="H239" s="76"/>
      <c r="I239" s="76"/>
      <c r="J239" s="76"/>
      <c r="K239" s="76"/>
      <c r="L239" s="76"/>
      <c r="M239" s="76"/>
      <c r="N239" s="76"/>
      <c r="O239" s="77"/>
      <c r="P239" s="51"/>
    </row>
    <row r="240" spans="1:16" ht="51.6" customHeight="1" x14ac:dyDescent="0.3">
      <c r="A240" s="80"/>
      <c r="B240" s="78"/>
      <c r="C240" s="79"/>
      <c r="D240" s="79"/>
      <c r="E240" s="79"/>
      <c r="F240" s="79"/>
      <c r="G240" s="79"/>
      <c r="H240" s="79"/>
      <c r="I240" s="79"/>
      <c r="J240" s="79"/>
      <c r="K240" s="79"/>
      <c r="L240" s="79"/>
      <c r="M240" s="79"/>
      <c r="N240" s="79"/>
      <c r="O240" s="80"/>
      <c r="P240" s="51"/>
    </row>
    <row r="241" spans="1:16" ht="51.6" customHeight="1" x14ac:dyDescent="0.3">
      <c r="A241" s="80"/>
      <c r="B241" s="78"/>
      <c r="C241" s="79"/>
      <c r="D241" s="79"/>
      <c r="E241" s="79"/>
      <c r="F241" s="79"/>
      <c r="G241" s="79"/>
      <c r="H241" s="79"/>
      <c r="I241" s="79"/>
      <c r="J241" s="79"/>
      <c r="K241" s="79"/>
      <c r="L241" s="79"/>
      <c r="M241" s="79"/>
      <c r="N241" s="79"/>
      <c r="O241" s="80"/>
      <c r="P241" s="51"/>
    </row>
    <row r="242" spans="1:16" ht="51.6" customHeight="1" x14ac:dyDescent="0.3">
      <c r="A242" s="80"/>
      <c r="B242" s="78"/>
      <c r="C242" s="79"/>
      <c r="D242" s="79"/>
      <c r="E242" s="79"/>
      <c r="F242" s="79"/>
      <c r="G242" s="79"/>
      <c r="H242" s="79"/>
      <c r="I242" s="79"/>
      <c r="J242" s="79"/>
      <c r="K242" s="79"/>
      <c r="L242" s="79"/>
      <c r="M242" s="79"/>
      <c r="N242" s="79"/>
      <c r="O242" s="80"/>
      <c r="P242" s="51"/>
    </row>
    <row r="243" spans="1:16" x14ac:dyDescent="0.3">
      <c r="A243" s="21"/>
      <c r="B243" s="21"/>
      <c r="C243" s="21"/>
      <c r="D243" s="21"/>
      <c r="E243" s="21"/>
      <c r="F243" s="21"/>
      <c r="G243" s="21"/>
      <c r="H243" s="21"/>
      <c r="I243" s="21"/>
      <c r="J243" s="21"/>
      <c r="K243" s="21"/>
      <c r="L243" s="21"/>
      <c r="M243" s="21"/>
      <c r="N243" s="21"/>
      <c r="O243" s="22"/>
      <c r="P243" s="51"/>
    </row>
    <row r="244" spans="1:16" x14ac:dyDescent="0.3">
      <c r="A244" s="80">
        <v>19</v>
      </c>
      <c r="B244" s="107" t="s">
        <v>318</v>
      </c>
      <c r="C244" s="108"/>
      <c r="D244" s="98" t="s">
        <v>212</v>
      </c>
      <c r="E244" s="100" t="s">
        <v>95</v>
      </c>
      <c r="F244" s="100">
        <v>240</v>
      </c>
      <c r="G244" s="86" t="s">
        <v>232</v>
      </c>
      <c r="H244" s="86" t="s">
        <v>236</v>
      </c>
      <c r="I244" s="125" t="s">
        <v>234</v>
      </c>
      <c r="J244" s="88" t="s">
        <v>112</v>
      </c>
      <c r="K244" s="88" t="s">
        <v>106</v>
      </c>
      <c r="L244" s="81" t="s">
        <v>237</v>
      </c>
      <c r="M244" s="104" t="s">
        <v>392</v>
      </c>
      <c r="N244" s="96" t="s">
        <v>247</v>
      </c>
      <c r="O244" s="93">
        <v>51.79</v>
      </c>
      <c r="P244" s="72">
        <f>SUM(O244)*$B$259</f>
        <v>0</v>
      </c>
    </row>
    <row r="245" spans="1:16" x14ac:dyDescent="0.3">
      <c r="A245" s="80"/>
      <c r="B245" s="107"/>
      <c r="C245" s="108"/>
      <c r="D245" s="99"/>
      <c r="E245" s="100"/>
      <c r="F245" s="100"/>
      <c r="G245" s="102"/>
      <c r="H245" s="102"/>
      <c r="I245" s="88"/>
      <c r="J245" s="88"/>
      <c r="K245" s="88"/>
      <c r="L245" s="81"/>
      <c r="M245" s="81"/>
      <c r="N245" s="96"/>
      <c r="O245" s="93"/>
      <c r="P245" s="72"/>
    </row>
    <row r="246" spans="1:16" x14ac:dyDescent="0.3">
      <c r="A246" s="80"/>
      <c r="B246" s="107"/>
      <c r="C246" s="108"/>
      <c r="D246" s="99"/>
      <c r="E246" s="100"/>
      <c r="F246" s="100"/>
      <c r="G246" s="102"/>
      <c r="H246" s="102"/>
      <c r="I246" s="88"/>
      <c r="J246" s="88"/>
      <c r="K246" s="88"/>
      <c r="L246" s="81"/>
      <c r="M246" s="81"/>
      <c r="N246" s="96"/>
      <c r="O246" s="93"/>
      <c r="P246" s="72"/>
    </row>
    <row r="247" spans="1:16" x14ac:dyDescent="0.3">
      <c r="A247" s="80"/>
      <c r="B247" s="107"/>
      <c r="C247" s="108"/>
      <c r="D247" s="99"/>
      <c r="E247" s="100"/>
      <c r="F247" s="100"/>
      <c r="G247" s="102"/>
      <c r="H247" s="102"/>
      <c r="I247" s="88"/>
      <c r="J247" s="88"/>
      <c r="K247" s="88"/>
      <c r="L247" s="81"/>
      <c r="M247" s="81"/>
      <c r="N247" s="97"/>
      <c r="O247" s="94"/>
      <c r="P247" s="72"/>
    </row>
    <row r="248" spans="1:16" x14ac:dyDescent="0.3">
      <c r="A248" s="80"/>
      <c r="B248" s="107"/>
      <c r="C248" s="108"/>
      <c r="D248" s="99"/>
      <c r="E248" s="100"/>
      <c r="F248" s="100"/>
      <c r="G248" s="102"/>
      <c r="H248" s="102"/>
      <c r="I248" s="88"/>
      <c r="J248" s="88"/>
      <c r="K248" s="88"/>
      <c r="L248" s="81"/>
      <c r="M248" s="81"/>
      <c r="N248" s="95" t="s">
        <v>335</v>
      </c>
      <c r="O248" s="92">
        <v>41.43</v>
      </c>
      <c r="P248" s="72">
        <f>SUM(O248)*$B$259</f>
        <v>0</v>
      </c>
    </row>
    <row r="249" spans="1:16" x14ac:dyDescent="0.3">
      <c r="A249" s="80"/>
      <c r="B249" s="107"/>
      <c r="C249" s="108"/>
      <c r="D249" s="99"/>
      <c r="E249" s="100"/>
      <c r="F249" s="100"/>
      <c r="G249" s="102"/>
      <c r="H249" s="102"/>
      <c r="I249" s="88"/>
      <c r="J249" s="88"/>
      <c r="K249" s="88"/>
      <c r="L249" s="81"/>
      <c r="M249" s="81"/>
      <c r="N249" s="96"/>
      <c r="O249" s="93"/>
      <c r="P249" s="72"/>
    </row>
    <row r="250" spans="1:16" x14ac:dyDescent="0.3">
      <c r="A250" s="80"/>
      <c r="B250" s="107"/>
      <c r="C250" s="108"/>
      <c r="D250" s="99"/>
      <c r="E250" s="100"/>
      <c r="F250" s="100"/>
      <c r="G250" s="102"/>
      <c r="H250" s="102"/>
      <c r="I250" s="88"/>
      <c r="J250" s="88"/>
      <c r="K250" s="88"/>
      <c r="L250" s="81"/>
      <c r="M250" s="81"/>
      <c r="N250" s="96"/>
      <c r="O250" s="93"/>
      <c r="P250" s="72"/>
    </row>
    <row r="251" spans="1:16" x14ac:dyDescent="0.3">
      <c r="A251" s="80"/>
      <c r="B251" s="107"/>
      <c r="C251" s="108"/>
      <c r="D251" s="99"/>
      <c r="E251" s="100"/>
      <c r="F251" s="100"/>
      <c r="G251" s="103"/>
      <c r="H251" s="103"/>
      <c r="I251" s="89"/>
      <c r="J251" s="89"/>
      <c r="K251" s="89"/>
      <c r="L251" s="84"/>
      <c r="M251" s="84"/>
      <c r="N251" s="97"/>
      <c r="O251" s="94"/>
      <c r="P251" s="72"/>
    </row>
    <row r="252" spans="1:16" ht="51.6" customHeight="1" x14ac:dyDescent="0.3">
      <c r="A252" s="80"/>
      <c r="B252" s="75"/>
      <c r="C252" s="76"/>
      <c r="D252" s="76"/>
      <c r="E252" s="76"/>
      <c r="F252" s="76"/>
      <c r="G252" s="76"/>
      <c r="H252" s="76"/>
      <c r="I252" s="76"/>
      <c r="J252" s="76"/>
      <c r="K252" s="76"/>
      <c r="L252" s="76"/>
      <c r="M252" s="76"/>
      <c r="N252" s="76"/>
      <c r="O252" s="77"/>
      <c r="P252" s="51"/>
    </row>
    <row r="253" spans="1:16" ht="51.6" customHeight="1" x14ac:dyDescent="0.3">
      <c r="A253" s="80"/>
      <c r="B253" s="78"/>
      <c r="C253" s="79"/>
      <c r="D253" s="79"/>
      <c r="E253" s="79"/>
      <c r="F253" s="79"/>
      <c r="G253" s="79"/>
      <c r="H253" s="79"/>
      <c r="I253" s="79"/>
      <c r="J253" s="79"/>
      <c r="K253" s="79"/>
      <c r="L253" s="79"/>
      <c r="M253" s="79"/>
      <c r="N253" s="79"/>
      <c r="O253" s="80"/>
      <c r="P253" s="51"/>
    </row>
    <row r="254" spans="1:16" ht="51.6" customHeight="1" x14ac:dyDescent="0.3">
      <c r="A254" s="80"/>
      <c r="B254" s="78"/>
      <c r="C254" s="79"/>
      <c r="D254" s="79"/>
      <c r="E254" s="79"/>
      <c r="F254" s="79"/>
      <c r="G254" s="79"/>
      <c r="H254" s="79"/>
      <c r="I254" s="79"/>
      <c r="J254" s="79"/>
      <c r="K254" s="79"/>
      <c r="L254" s="79"/>
      <c r="M254" s="79"/>
      <c r="N254" s="79"/>
      <c r="O254" s="80"/>
      <c r="P254" s="51"/>
    </row>
    <row r="255" spans="1:16" ht="51.6" customHeight="1" x14ac:dyDescent="0.3">
      <c r="A255" s="124"/>
      <c r="B255" s="122"/>
      <c r="C255" s="123"/>
      <c r="D255" s="123"/>
      <c r="E255" s="123"/>
      <c r="F255" s="123"/>
      <c r="G255" s="123"/>
      <c r="H255" s="123"/>
      <c r="I255" s="123"/>
      <c r="J255" s="123"/>
      <c r="K255" s="123"/>
      <c r="L255" s="123"/>
      <c r="M255" s="123"/>
      <c r="N255" s="123"/>
      <c r="O255" s="124"/>
      <c r="P255" s="51"/>
    </row>
    <row r="256" spans="1:16" x14ac:dyDescent="0.3">
      <c r="B256" s="144" t="s">
        <v>250</v>
      </c>
      <c r="C256" s="144"/>
      <c r="D256" s="144"/>
      <c r="E256" s="144"/>
      <c r="F256" s="144"/>
      <c r="G256" s="144"/>
      <c r="H256" s="144"/>
      <c r="I256" s="144"/>
      <c r="J256" s="144"/>
      <c r="K256" s="144"/>
      <c r="L256" s="144"/>
      <c r="M256" s="144"/>
      <c r="N256" s="144"/>
      <c r="O256" s="144"/>
      <c r="P256" s="35"/>
    </row>
    <row r="257" spans="2:16" x14ac:dyDescent="0.3">
      <c r="B257" s="143" t="s">
        <v>393</v>
      </c>
      <c r="C257" s="143"/>
      <c r="D257" s="143"/>
      <c r="E257" s="143"/>
      <c r="F257" s="143"/>
      <c r="G257" s="143"/>
      <c r="H257" s="143"/>
      <c r="I257" s="143"/>
      <c r="J257" s="143"/>
      <c r="K257" s="143"/>
      <c r="L257" s="143"/>
      <c r="M257" s="143"/>
      <c r="N257" s="143"/>
      <c r="O257" s="143"/>
      <c r="P257" s="35"/>
    </row>
    <row r="258" spans="2:16" x14ac:dyDescent="0.3">
      <c r="B258" s="38" t="s">
        <v>240</v>
      </c>
    </row>
    <row r="259" spans="2:16" x14ac:dyDescent="0.3">
      <c r="B259" s="39">
        <f>SUM(O2)*0.015+O2</f>
        <v>0</v>
      </c>
    </row>
    <row r="260" spans="2:16" x14ac:dyDescent="0.3">
      <c r="B260" s="41"/>
    </row>
  </sheetData>
  <mergeCells count="437">
    <mergeCell ref="B257:O257"/>
    <mergeCell ref="B256:O256"/>
    <mergeCell ref="N153:N154"/>
    <mergeCell ref="O153:O154"/>
    <mergeCell ref="A230:O230"/>
    <mergeCell ref="A73:A84"/>
    <mergeCell ref="B73:C80"/>
    <mergeCell ref="D73:D80"/>
    <mergeCell ref="E73:E80"/>
    <mergeCell ref="F73:F80"/>
    <mergeCell ref="G73:G80"/>
    <mergeCell ref="H73:H80"/>
    <mergeCell ref="I73:I80"/>
    <mergeCell ref="J73:J80"/>
    <mergeCell ref="B81:O84"/>
    <mergeCell ref="N73:N76"/>
    <mergeCell ref="O77:O80"/>
    <mergeCell ref="A86:A97"/>
    <mergeCell ref="I86:I93"/>
    <mergeCell ref="J86:J93"/>
    <mergeCell ref="B94:O97"/>
    <mergeCell ref="K86:K93"/>
    <mergeCell ref="A99:A110"/>
    <mergeCell ref="B99:C106"/>
    <mergeCell ref="M73:M80"/>
    <mergeCell ref="O127:O128"/>
    <mergeCell ref="O125:O126"/>
    <mergeCell ref="H12:H13"/>
    <mergeCell ref="H10:H11"/>
    <mergeCell ref="H38:H41"/>
    <mergeCell ref="N49:N50"/>
    <mergeCell ref="N38:N39"/>
    <mergeCell ref="B42:O45"/>
    <mergeCell ref="O62:O63"/>
    <mergeCell ref="G49:G50"/>
    <mergeCell ref="H49:H50"/>
    <mergeCell ref="L125:L132"/>
    <mergeCell ref="N112:N115"/>
    <mergeCell ref="N116:N119"/>
    <mergeCell ref="O116:O119"/>
    <mergeCell ref="O112:O115"/>
    <mergeCell ref="H24:H27"/>
    <mergeCell ref="H34:H35"/>
    <mergeCell ref="G62:G65"/>
    <mergeCell ref="N51:N52"/>
    <mergeCell ref="N60:N61"/>
    <mergeCell ref="G60:G61"/>
    <mergeCell ref="I125:I132"/>
    <mergeCell ref="O208:O209"/>
    <mergeCell ref="N127:N128"/>
    <mergeCell ref="N125:N126"/>
    <mergeCell ref="M125:M132"/>
    <mergeCell ref="N129:N130"/>
    <mergeCell ref="P206:P207"/>
    <mergeCell ref="P208:P209"/>
    <mergeCell ref="N206:N207"/>
    <mergeCell ref="O206:O207"/>
    <mergeCell ref="N208:N209"/>
    <mergeCell ref="P153:P154"/>
    <mergeCell ref="O129:O130"/>
    <mergeCell ref="O219:O220"/>
    <mergeCell ref="L86:L93"/>
    <mergeCell ref="M86:M93"/>
    <mergeCell ref="P192:P193"/>
    <mergeCell ref="P194:P195"/>
    <mergeCell ref="P196:P197"/>
    <mergeCell ref="N196:N197"/>
    <mergeCell ref="O164:O167"/>
    <mergeCell ref="P151:P152"/>
    <mergeCell ref="P157:P158"/>
    <mergeCell ref="P144:P145"/>
    <mergeCell ref="P138:P139"/>
    <mergeCell ref="P131:P132"/>
    <mergeCell ref="P125:P126"/>
    <mergeCell ref="P99:P100"/>
    <mergeCell ref="P101:P102"/>
    <mergeCell ref="P105:P106"/>
    <mergeCell ref="P140:P141"/>
    <mergeCell ref="P127:P128"/>
    <mergeCell ref="P129:P130"/>
    <mergeCell ref="P142:P143"/>
    <mergeCell ref="P112:P115"/>
    <mergeCell ref="P116:P119"/>
    <mergeCell ref="N164:N167"/>
    <mergeCell ref="B86:C93"/>
    <mergeCell ref="D86:D93"/>
    <mergeCell ref="E86:E93"/>
    <mergeCell ref="F86:F93"/>
    <mergeCell ref="G86:G93"/>
    <mergeCell ref="H86:H93"/>
    <mergeCell ref="N47:N48"/>
    <mergeCell ref="G51:G54"/>
    <mergeCell ref="H51:H54"/>
    <mergeCell ref="I60:I67"/>
    <mergeCell ref="J60:J67"/>
    <mergeCell ref="K60:K67"/>
    <mergeCell ref="L60:L67"/>
    <mergeCell ref="M60:M67"/>
    <mergeCell ref="I47:I54"/>
    <mergeCell ref="J47:J54"/>
    <mergeCell ref="K47:K54"/>
    <mergeCell ref="L47:L54"/>
    <mergeCell ref="E60:E67"/>
    <mergeCell ref="F60:F67"/>
    <mergeCell ref="H62:H65"/>
    <mergeCell ref="B68:O71"/>
    <mergeCell ref="K73:K80"/>
    <mergeCell ref="L73:L80"/>
    <mergeCell ref="P3:P5"/>
    <mergeCell ref="A1:N2"/>
    <mergeCell ref="N8:N9"/>
    <mergeCell ref="A3:O5"/>
    <mergeCell ref="B6:C6"/>
    <mergeCell ref="N6:O6"/>
    <mergeCell ref="A7:O7"/>
    <mergeCell ref="G21:G27"/>
    <mergeCell ref="N21:N22"/>
    <mergeCell ref="N23:N24"/>
    <mergeCell ref="A8:A19"/>
    <mergeCell ref="B8:C15"/>
    <mergeCell ref="D8:D15"/>
    <mergeCell ref="E8:E15"/>
    <mergeCell ref="F8:F15"/>
    <mergeCell ref="A21:A32"/>
    <mergeCell ref="B21:C28"/>
    <mergeCell ref="N25:N26"/>
    <mergeCell ref="N10:N11"/>
    <mergeCell ref="N14:N15"/>
    <mergeCell ref="N12:N13"/>
    <mergeCell ref="N27:N28"/>
    <mergeCell ref="H8:H9"/>
    <mergeCell ref="H14:H15"/>
    <mergeCell ref="D21:D28"/>
    <mergeCell ref="E21:E28"/>
    <mergeCell ref="F21:F28"/>
    <mergeCell ref="B29:O32"/>
    <mergeCell ref="I21:I28"/>
    <mergeCell ref="J21:J28"/>
    <mergeCell ref="K21:K28"/>
    <mergeCell ref="A34:A45"/>
    <mergeCell ref="B34:C41"/>
    <mergeCell ref="L21:L28"/>
    <mergeCell ref="M21:M28"/>
    <mergeCell ref="I34:I41"/>
    <mergeCell ref="J34:J41"/>
    <mergeCell ref="K34:K41"/>
    <mergeCell ref="L34:L41"/>
    <mergeCell ref="M34:M41"/>
    <mergeCell ref="N36:N37"/>
    <mergeCell ref="N40:N41"/>
    <mergeCell ref="N34:N35"/>
    <mergeCell ref="G34:G41"/>
    <mergeCell ref="A60:A71"/>
    <mergeCell ref="B60:C67"/>
    <mergeCell ref="D60:D67"/>
    <mergeCell ref="H36:H37"/>
    <mergeCell ref="A47:A58"/>
    <mergeCell ref="B47:C54"/>
    <mergeCell ref="D47:D54"/>
    <mergeCell ref="E47:E54"/>
    <mergeCell ref="F47:F54"/>
    <mergeCell ref="B55:O58"/>
    <mergeCell ref="D34:D41"/>
    <mergeCell ref="E34:E41"/>
    <mergeCell ref="F34:F41"/>
    <mergeCell ref="N53:N54"/>
    <mergeCell ref="G47:G48"/>
    <mergeCell ref="O64:O65"/>
    <mergeCell ref="O60:O61"/>
    <mergeCell ref="G66:G67"/>
    <mergeCell ref="M47:M54"/>
    <mergeCell ref="H60:H61"/>
    <mergeCell ref="H66:H67"/>
    <mergeCell ref="H47:H48"/>
    <mergeCell ref="E99:E106"/>
    <mergeCell ref="F99:F106"/>
    <mergeCell ref="I99:I106"/>
    <mergeCell ref="J99:J106"/>
    <mergeCell ref="K99:K106"/>
    <mergeCell ref="L99:L106"/>
    <mergeCell ref="B107:O110"/>
    <mergeCell ref="N105:N106"/>
    <mergeCell ref="O105:O106"/>
    <mergeCell ref="H99:H100"/>
    <mergeCell ref="H101:H102"/>
    <mergeCell ref="N99:N100"/>
    <mergeCell ref="N101:N102"/>
    <mergeCell ref="O99:O100"/>
    <mergeCell ref="O101:O102"/>
    <mergeCell ref="M99:M106"/>
    <mergeCell ref="N103:N104"/>
    <mergeCell ref="O103:O104"/>
    <mergeCell ref="D99:D106"/>
    <mergeCell ref="A125:A136"/>
    <mergeCell ref="B125:C132"/>
    <mergeCell ref="D125:D132"/>
    <mergeCell ref="E125:E132"/>
    <mergeCell ref="F125:F132"/>
    <mergeCell ref="L112:L119"/>
    <mergeCell ref="M112:M119"/>
    <mergeCell ref="B120:O123"/>
    <mergeCell ref="G112:G119"/>
    <mergeCell ref="H112:H119"/>
    <mergeCell ref="I112:I119"/>
    <mergeCell ref="J112:J119"/>
    <mergeCell ref="K112:K119"/>
    <mergeCell ref="A112:A123"/>
    <mergeCell ref="B112:C119"/>
    <mergeCell ref="D112:D119"/>
    <mergeCell ref="E112:E119"/>
    <mergeCell ref="F112:F119"/>
    <mergeCell ref="N131:N132"/>
    <mergeCell ref="O131:O132"/>
    <mergeCell ref="J125:J132"/>
    <mergeCell ref="K125:K132"/>
    <mergeCell ref="G125:G132"/>
    <mergeCell ref="H125:H132"/>
    <mergeCell ref="A138:A149"/>
    <mergeCell ref="B138:C145"/>
    <mergeCell ref="D138:D145"/>
    <mergeCell ref="E138:E145"/>
    <mergeCell ref="F138:F145"/>
    <mergeCell ref="N144:N145"/>
    <mergeCell ref="O144:O145"/>
    <mergeCell ref="N157:N158"/>
    <mergeCell ref="O157:O158"/>
    <mergeCell ref="N155:N156"/>
    <mergeCell ref="O155:O156"/>
    <mergeCell ref="F151:F158"/>
    <mergeCell ref="L138:L145"/>
    <mergeCell ref="M138:M145"/>
    <mergeCell ref="N138:N139"/>
    <mergeCell ref="O138:O139"/>
    <mergeCell ref="B146:O149"/>
    <mergeCell ref="G138:G145"/>
    <mergeCell ref="H138:H145"/>
    <mergeCell ref="I138:I145"/>
    <mergeCell ref="J138:J145"/>
    <mergeCell ref="K138:K145"/>
    <mergeCell ref="A151:A162"/>
    <mergeCell ref="B151:C158"/>
    <mergeCell ref="A177:A188"/>
    <mergeCell ref="B177:C184"/>
    <mergeCell ref="D177:D184"/>
    <mergeCell ref="E177:E184"/>
    <mergeCell ref="F177:F184"/>
    <mergeCell ref="L164:L171"/>
    <mergeCell ref="M164:M171"/>
    <mergeCell ref="B172:O175"/>
    <mergeCell ref="G164:G171"/>
    <mergeCell ref="H164:H171"/>
    <mergeCell ref="I164:I171"/>
    <mergeCell ref="J164:J171"/>
    <mergeCell ref="K164:K171"/>
    <mergeCell ref="A164:A175"/>
    <mergeCell ref="B164:C171"/>
    <mergeCell ref="D164:D171"/>
    <mergeCell ref="E164:E171"/>
    <mergeCell ref="F164:F171"/>
    <mergeCell ref="M177:M184"/>
    <mergeCell ref="B185:O188"/>
    <mergeCell ref="G177:G184"/>
    <mergeCell ref="I177:I184"/>
    <mergeCell ref="N177:N178"/>
    <mergeCell ref="O177:O178"/>
    <mergeCell ref="A217:A228"/>
    <mergeCell ref="B217:C224"/>
    <mergeCell ref="D217:D224"/>
    <mergeCell ref="E217:E224"/>
    <mergeCell ref="F217:F224"/>
    <mergeCell ref="A203:O203"/>
    <mergeCell ref="A204:A215"/>
    <mergeCell ref="B204:C211"/>
    <mergeCell ref="D204:D211"/>
    <mergeCell ref="E204:E211"/>
    <mergeCell ref="F204:F211"/>
    <mergeCell ref="G204:G211"/>
    <mergeCell ref="H204:H211"/>
    <mergeCell ref="I204:I211"/>
    <mergeCell ref="J204:J211"/>
    <mergeCell ref="K204:K211"/>
    <mergeCell ref="L204:L211"/>
    <mergeCell ref="M204:M211"/>
    <mergeCell ref="B225:O228"/>
    <mergeCell ref="G217:G224"/>
    <mergeCell ref="H217:H224"/>
    <mergeCell ref="I217:I224"/>
    <mergeCell ref="J217:J224"/>
    <mergeCell ref="K217:K224"/>
    <mergeCell ref="A231:A242"/>
    <mergeCell ref="B231:C238"/>
    <mergeCell ref="D231:D238"/>
    <mergeCell ref="E231:E238"/>
    <mergeCell ref="F231:F238"/>
    <mergeCell ref="L244:L251"/>
    <mergeCell ref="M244:M251"/>
    <mergeCell ref="L231:L238"/>
    <mergeCell ref="M231:M238"/>
    <mergeCell ref="B239:O242"/>
    <mergeCell ref="G231:G238"/>
    <mergeCell ref="H231:H238"/>
    <mergeCell ref="I231:I238"/>
    <mergeCell ref="J231:J238"/>
    <mergeCell ref="K231:K238"/>
    <mergeCell ref="N231:N234"/>
    <mergeCell ref="N235:N238"/>
    <mergeCell ref="O231:O234"/>
    <mergeCell ref="B252:O255"/>
    <mergeCell ref="G244:G251"/>
    <mergeCell ref="H244:H251"/>
    <mergeCell ref="I244:I251"/>
    <mergeCell ref="J244:J251"/>
    <mergeCell ref="K244:K251"/>
    <mergeCell ref="A244:A255"/>
    <mergeCell ref="B244:C251"/>
    <mergeCell ref="D244:D251"/>
    <mergeCell ref="E244:E251"/>
    <mergeCell ref="F244:F251"/>
    <mergeCell ref="N248:N251"/>
    <mergeCell ref="O248:O251"/>
    <mergeCell ref="N244:N247"/>
    <mergeCell ref="O244:O247"/>
    <mergeCell ref="M8:M15"/>
    <mergeCell ref="B16:O19"/>
    <mergeCell ref="G8:G15"/>
    <mergeCell ref="I8:I15"/>
    <mergeCell ref="J8:J15"/>
    <mergeCell ref="K8:K15"/>
    <mergeCell ref="L8:L15"/>
    <mergeCell ref="P103:P104"/>
    <mergeCell ref="N77:N80"/>
    <mergeCell ref="N64:N65"/>
    <mergeCell ref="N62:N63"/>
    <mergeCell ref="N86:N89"/>
    <mergeCell ref="O86:O89"/>
    <mergeCell ref="P86:P89"/>
    <mergeCell ref="N90:N93"/>
    <mergeCell ref="O90:O93"/>
    <mergeCell ref="P90:P93"/>
    <mergeCell ref="P66:P67"/>
    <mergeCell ref="N66:N67"/>
    <mergeCell ref="O66:O67"/>
    <mergeCell ref="P62:P63"/>
    <mergeCell ref="H22:H23"/>
    <mergeCell ref="P60:P61"/>
    <mergeCell ref="P64:P65"/>
    <mergeCell ref="P248:P251"/>
    <mergeCell ref="P77:P80"/>
    <mergeCell ref="O73:O76"/>
    <mergeCell ref="P73:P76"/>
    <mergeCell ref="G103:G106"/>
    <mergeCell ref="H103:H106"/>
    <mergeCell ref="G99:G102"/>
    <mergeCell ref="P223:P224"/>
    <mergeCell ref="P177:P178"/>
    <mergeCell ref="N179:N180"/>
    <mergeCell ref="O179:O180"/>
    <mergeCell ref="P179:P180"/>
    <mergeCell ref="N183:N184"/>
    <mergeCell ref="O183:O184"/>
    <mergeCell ref="P183:P184"/>
    <mergeCell ref="N204:N205"/>
    <mergeCell ref="O204:O205"/>
    <mergeCell ref="B212:O215"/>
    <mergeCell ref="L217:L224"/>
    <mergeCell ref="M217:M224"/>
    <mergeCell ref="N217:N218"/>
    <mergeCell ref="O217:O218"/>
    <mergeCell ref="O221:O222"/>
    <mergeCell ref="P221:P222"/>
    <mergeCell ref="A190:A201"/>
    <mergeCell ref="B190:C197"/>
    <mergeCell ref="D190:D197"/>
    <mergeCell ref="E190:E197"/>
    <mergeCell ref="F190:F197"/>
    <mergeCell ref="G190:G197"/>
    <mergeCell ref="H190:H192"/>
    <mergeCell ref="I190:I197"/>
    <mergeCell ref="J190:J197"/>
    <mergeCell ref="H193:H197"/>
    <mergeCell ref="B198:O201"/>
    <mergeCell ref="K190:K197"/>
    <mergeCell ref="M190:M197"/>
    <mergeCell ref="N190:N191"/>
    <mergeCell ref="O190:O191"/>
    <mergeCell ref="N192:N193"/>
    <mergeCell ref="O192:O193"/>
    <mergeCell ref="N194:N195"/>
    <mergeCell ref="O194:O195"/>
    <mergeCell ref="P231:P234"/>
    <mergeCell ref="O235:O238"/>
    <mergeCell ref="P235:P238"/>
    <mergeCell ref="P164:P167"/>
    <mergeCell ref="N168:N171"/>
    <mergeCell ref="O168:O171"/>
    <mergeCell ref="P168:P171"/>
    <mergeCell ref="B159:O162"/>
    <mergeCell ref="D151:D158"/>
    <mergeCell ref="E151:E158"/>
    <mergeCell ref="P155:P156"/>
    <mergeCell ref="O151:O152"/>
    <mergeCell ref="G151:G158"/>
    <mergeCell ref="H151:H158"/>
    <mergeCell ref="I151:I158"/>
    <mergeCell ref="J151:J158"/>
    <mergeCell ref="K151:K158"/>
    <mergeCell ref="L151:L158"/>
    <mergeCell ref="M151:M158"/>
    <mergeCell ref="N151:N152"/>
    <mergeCell ref="P190:P191"/>
    <mergeCell ref="N210:N211"/>
    <mergeCell ref="O210:O211"/>
    <mergeCell ref="N219:N220"/>
    <mergeCell ref="P244:P247"/>
    <mergeCell ref="N181:N182"/>
    <mergeCell ref="O181:O182"/>
    <mergeCell ref="P181:P182"/>
    <mergeCell ref="B133:O136"/>
    <mergeCell ref="O196:O197"/>
    <mergeCell ref="L190:L197"/>
    <mergeCell ref="H180:H184"/>
    <mergeCell ref="H177:H179"/>
    <mergeCell ref="P204:P205"/>
    <mergeCell ref="P210:P211"/>
    <mergeCell ref="N223:N224"/>
    <mergeCell ref="O223:O224"/>
    <mergeCell ref="P217:P218"/>
    <mergeCell ref="J177:J184"/>
    <mergeCell ref="K177:K184"/>
    <mergeCell ref="L177:L179"/>
    <mergeCell ref="L180:L184"/>
    <mergeCell ref="N221:N222"/>
    <mergeCell ref="P219:P220"/>
    <mergeCell ref="N140:N141"/>
    <mergeCell ref="O140:O141"/>
    <mergeCell ref="N142:N143"/>
    <mergeCell ref="O142:O143"/>
  </mergeCells>
  <pageMargins left="0.70866141732283472" right="0.70866141732283472" top="0.74803149606299213" bottom="0.74803149606299213" header="0.31496062992125984" footer="0.31496062992125984"/>
  <pageSetup paperSize="9" scale="37" fitToHeight="3" orientation="portrait" horizontalDpi="3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
  <sheetViews>
    <sheetView showGridLines="0" showRowColHeaders="0" zoomScale="85" zoomScaleNormal="85" workbookViewId="0">
      <pane ySplit="6" topLeftCell="A7" activePane="bottomLeft" state="frozen"/>
      <selection pane="bottomLeft" activeCell="A3" sqref="A3:M5"/>
    </sheetView>
  </sheetViews>
  <sheetFormatPr defaultColWidth="8.88671875" defaultRowHeight="14.4" x14ac:dyDescent="0.3"/>
  <cols>
    <col min="1" max="1" width="3" style="2" bestFit="1" customWidth="1"/>
    <col min="2" max="2" width="23.33203125" style="2" customWidth="1"/>
    <col min="3" max="3" width="20" style="2" customWidth="1"/>
    <col min="4" max="4" width="10.33203125" style="2" customWidth="1"/>
    <col min="5" max="5" width="8.5546875" style="2" customWidth="1"/>
    <col min="6" max="11" width="18.88671875" style="2" customWidth="1"/>
    <col min="12" max="12" width="17.77734375" style="2" customWidth="1"/>
    <col min="13" max="13" width="20" style="2" customWidth="1"/>
    <col min="14" max="14" width="21.88671875" style="29" bestFit="1" customWidth="1"/>
    <col min="15" max="16384" width="8.88671875" style="2"/>
  </cols>
  <sheetData>
    <row r="1" spans="1:15" ht="33" customHeight="1" x14ac:dyDescent="0.3">
      <c r="A1" s="180" t="s">
        <v>9</v>
      </c>
      <c r="B1" s="180"/>
      <c r="C1" s="180"/>
      <c r="D1" s="180"/>
      <c r="E1" s="180"/>
      <c r="F1" s="180"/>
      <c r="G1" s="180"/>
      <c r="H1" s="180"/>
      <c r="I1" s="180"/>
      <c r="J1" s="180"/>
      <c r="K1" s="180"/>
      <c r="L1" s="180"/>
      <c r="M1" s="23" t="s">
        <v>238</v>
      </c>
    </row>
    <row r="2" spans="1:15" ht="35.4" customHeight="1" x14ac:dyDescent="0.3">
      <c r="A2" s="182"/>
      <c r="B2" s="182"/>
      <c r="C2" s="182"/>
      <c r="D2" s="182"/>
      <c r="E2" s="182"/>
      <c r="F2" s="182"/>
      <c r="G2" s="182"/>
      <c r="H2" s="182"/>
      <c r="I2" s="182"/>
      <c r="J2" s="182"/>
      <c r="K2" s="182"/>
      <c r="L2" s="182"/>
      <c r="M2" s="24">
        <v>0</v>
      </c>
    </row>
    <row r="3" spans="1:15" ht="19.2" customHeight="1" x14ac:dyDescent="0.3">
      <c r="A3" s="202" t="s">
        <v>24</v>
      </c>
      <c r="B3" s="202"/>
      <c r="C3" s="202"/>
      <c r="D3" s="202"/>
      <c r="E3" s="202"/>
      <c r="F3" s="202"/>
      <c r="G3" s="202"/>
      <c r="H3" s="202"/>
      <c r="I3" s="202"/>
      <c r="J3" s="202"/>
      <c r="K3" s="202"/>
      <c r="L3" s="202"/>
      <c r="M3" s="203"/>
    </row>
    <row r="4" spans="1:15" ht="19.2" customHeight="1" x14ac:dyDescent="0.3">
      <c r="A4" s="202"/>
      <c r="B4" s="202"/>
      <c r="C4" s="202"/>
      <c r="D4" s="202"/>
      <c r="E4" s="202"/>
      <c r="F4" s="202"/>
      <c r="G4" s="202"/>
      <c r="H4" s="202"/>
      <c r="I4" s="202"/>
      <c r="J4" s="202"/>
      <c r="K4" s="202"/>
      <c r="L4" s="202"/>
      <c r="M4" s="203"/>
    </row>
    <row r="5" spans="1:15" ht="19.2" customHeight="1" thickBot="1" x14ac:dyDescent="0.35">
      <c r="A5" s="204"/>
      <c r="B5" s="204"/>
      <c r="C5" s="204"/>
      <c r="D5" s="204"/>
      <c r="E5" s="204"/>
      <c r="F5" s="204"/>
      <c r="G5" s="204"/>
      <c r="H5" s="204"/>
      <c r="I5" s="204"/>
      <c r="J5" s="204"/>
      <c r="K5" s="204"/>
      <c r="L5" s="204"/>
      <c r="M5" s="205"/>
    </row>
    <row r="6" spans="1:15" ht="45" customHeight="1" thickTop="1" thickBot="1" x14ac:dyDescent="0.35">
      <c r="A6" s="5" t="s">
        <v>16</v>
      </c>
      <c r="B6" s="12" t="s">
        <v>91</v>
      </c>
      <c r="C6" s="209" t="s">
        <v>11</v>
      </c>
      <c r="D6" s="209"/>
      <c r="E6" s="5" t="s">
        <v>4</v>
      </c>
      <c r="F6" s="5" t="s">
        <v>2</v>
      </c>
      <c r="G6" s="5" t="s">
        <v>8</v>
      </c>
      <c r="H6" s="5" t="s">
        <v>381</v>
      </c>
      <c r="I6" s="5" t="s">
        <v>377</v>
      </c>
      <c r="J6" s="5" t="s">
        <v>14</v>
      </c>
      <c r="K6" s="5" t="s">
        <v>12</v>
      </c>
      <c r="L6" s="206" t="s">
        <v>1</v>
      </c>
      <c r="M6" s="206"/>
      <c r="N6" s="30" t="s">
        <v>239</v>
      </c>
    </row>
    <row r="7" spans="1:15" ht="15" thickTop="1" x14ac:dyDescent="0.3">
      <c r="A7" s="156">
        <v>1</v>
      </c>
      <c r="B7" s="210" t="s">
        <v>123</v>
      </c>
      <c r="C7" s="186" t="s">
        <v>57</v>
      </c>
      <c r="D7" s="188" t="s">
        <v>21</v>
      </c>
      <c r="E7" s="160" t="s">
        <v>15</v>
      </c>
      <c r="F7" s="188" t="s">
        <v>25</v>
      </c>
      <c r="G7" s="188" t="s">
        <v>27</v>
      </c>
      <c r="H7" s="190" t="s">
        <v>29</v>
      </c>
      <c r="I7" s="190" t="s">
        <v>30</v>
      </c>
      <c r="J7" s="160" t="s">
        <v>31</v>
      </c>
      <c r="K7" s="160" t="s">
        <v>23</v>
      </c>
      <c r="L7" s="207" t="s">
        <v>254</v>
      </c>
      <c r="M7" s="208">
        <v>4.41</v>
      </c>
      <c r="N7" s="145">
        <f>SUM(M7)*$B$98</f>
        <v>0</v>
      </c>
    </row>
    <row r="8" spans="1:15" x14ac:dyDescent="0.3">
      <c r="A8" s="156"/>
      <c r="B8" s="163"/>
      <c r="C8" s="186"/>
      <c r="D8" s="189"/>
      <c r="E8" s="160"/>
      <c r="F8" s="189"/>
      <c r="G8" s="189"/>
      <c r="H8" s="191"/>
      <c r="I8" s="191"/>
      <c r="J8" s="160"/>
      <c r="K8" s="160"/>
      <c r="L8" s="172"/>
      <c r="M8" s="173"/>
      <c r="N8" s="145"/>
    </row>
    <row r="9" spans="1:15" x14ac:dyDescent="0.3">
      <c r="A9" s="156"/>
      <c r="B9" s="163"/>
      <c r="C9" s="187"/>
      <c r="D9" s="187" t="s">
        <v>22</v>
      </c>
      <c r="E9" s="161"/>
      <c r="F9" s="187" t="s">
        <v>26</v>
      </c>
      <c r="G9" s="187" t="s">
        <v>28</v>
      </c>
      <c r="H9" s="192"/>
      <c r="I9" s="192"/>
      <c r="J9" s="161"/>
      <c r="K9" s="161"/>
      <c r="L9" s="146" t="s">
        <v>256</v>
      </c>
      <c r="M9" s="175">
        <v>4.1900000000000004</v>
      </c>
      <c r="N9" s="145">
        <f>SUM(M9)*$B$98</f>
        <v>0</v>
      </c>
    </row>
    <row r="10" spans="1:15" x14ac:dyDescent="0.3">
      <c r="A10" s="156"/>
      <c r="B10" s="163"/>
      <c r="C10" s="187"/>
      <c r="D10" s="187"/>
      <c r="E10" s="162"/>
      <c r="F10" s="187"/>
      <c r="G10" s="187"/>
      <c r="H10" s="193"/>
      <c r="I10" s="193"/>
      <c r="J10" s="162"/>
      <c r="K10" s="162"/>
      <c r="L10" s="147"/>
      <c r="M10" s="176"/>
      <c r="N10" s="145"/>
    </row>
    <row r="11" spans="1:15" ht="24.6" customHeight="1" x14ac:dyDescent="0.3">
      <c r="A11" s="156"/>
      <c r="B11" s="163"/>
      <c r="C11" s="177"/>
      <c r="D11" s="171"/>
      <c r="E11" s="171"/>
      <c r="F11" s="171"/>
      <c r="G11" s="171"/>
      <c r="H11" s="171"/>
      <c r="I11" s="171"/>
      <c r="J11" s="171"/>
      <c r="K11" s="171"/>
      <c r="L11" s="171"/>
      <c r="M11" s="178"/>
      <c r="N11" s="31"/>
    </row>
    <row r="12" spans="1:15" ht="24.6" customHeight="1" x14ac:dyDescent="0.3">
      <c r="A12" s="156"/>
      <c r="B12" s="163"/>
      <c r="C12" s="179"/>
      <c r="D12" s="180"/>
      <c r="E12" s="180"/>
      <c r="F12" s="180"/>
      <c r="G12" s="180"/>
      <c r="H12" s="180"/>
      <c r="I12" s="180"/>
      <c r="J12" s="180"/>
      <c r="K12" s="180"/>
      <c r="L12" s="180"/>
      <c r="M12" s="156"/>
      <c r="N12" s="31"/>
    </row>
    <row r="13" spans="1:15" ht="24.6" customHeight="1" x14ac:dyDescent="0.3">
      <c r="A13" s="156"/>
      <c r="B13" s="163"/>
      <c r="C13" s="179"/>
      <c r="D13" s="180"/>
      <c r="E13" s="180"/>
      <c r="F13" s="180"/>
      <c r="G13" s="180"/>
      <c r="H13" s="180"/>
      <c r="I13" s="180"/>
      <c r="J13" s="180"/>
      <c r="K13" s="180"/>
      <c r="L13" s="180"/>
      <c r="M13" s="156"/>
      <c r="N13" s="31"/>
    </row>
    <row r="14" spans="1:15" ht="24.6" customHeight="1" x14ac:dyDescent="0.3">
      <c r="A14" s="156"/>
      <c r="B14" s="163"/>
      <c r="C14" s="179"/>
      <c r="D14" s="180"/>
      <c r="E14" s="180"/>
      <c r="F14" s="180"/>
      <c r="G14" s="180"/>
      <c r="H14" s="180"/>
      <c r="I14" s="180"/>
      <c r="J14" s="180"/>
      <c r="K14" s="180"/>
      <c r="L14" s="180"/>
      <c r="M14" s="156"/>
      <c r="N14" s="31"/>
    </row>
    <row r="15" spans="1:15" x14ac:dyDescent="0.3">
      <c r="A15" s="3"/>
      <c r="B15" s="3"/>
      <c r="C15" s="3"/>
      <c r="D15" s="3"/>
      <c r="E15" s="3"/>
      <c r="F15" s="3"/>
      <c r="G15" s="3"/>
      <c r="H15" s="3"/>
      <c r="I15" s="3"/>
      <c r="J15" s="3"/>
      <c r="K15" s="3"/>
      <c r="L15" s="3"/>
      <c r="M15" s="4"/>
      <c r="N15" s="31"/>
    </row>
    <row r="16" spans="1:15" x14ac:dyDescent="0.3">
      <c r="A16" s="156">
        <v>2</v>
      </c>
      <c r="B16" s="163" t="s">
        <v>124</v>
      </c>
      <c r="C16" s="186" t="s">
        <v>122</v>
      </c>
      <c r="D16" s="189" t="s">
        <v>126</v>
      </c>
      <c r="E16" s="160" t="s">
        <v>15</v>
      </c>
      <c r="F16" s="189" t="s">
        <v>32</v>
      </c>
      <c r="G16" s="189" t="s">
        <v>33</v>
      </c>
      <c r="H16" s="191" t="s">
        <v>128</v>
      </c>
      <c r="I16" s="191" t="s">
        <v>129</v>
      </c>
      <c r="J16" s="160" t="s">
        <v>31</v>
      </c>
      <c r="K16" s="160" t="s">
        <v>23</v>
      </c>
      <c r="L16" s="172" t="s">
        <v>254</v>
      </c>
      <c r="M16" s="173">
        <v>4.05</v>
      </c>
      <c r="N16" s="145">
        <f>SUM(M16)*$B$98</f>
        <v>0</v>
      </c>
      <c r="O16" s="10"/>
    </row>
    <row r="17" spans="1:15" x14ac:dyDescent="0.3">
      <c r="A17" s="156"/>
      <c r="B17" s="163"/>
      <c r="C17" s="186"/>
      <c r="D17" s="189"/>
      <c r="E17" s="160"/>
      <c r="F17" s="189"/>
      <c r="G17" s="189"/>
      <c r="H17" s="191"/>
      <c r="I17" s="191"/>
      <c r="J17" s="160"/>
      <c r="K17" s="160"/>
      <c r="L17" s="172"/>
      <c r="M17" s="173"/>
      <c r="N17" s="145"/>
      <c r="O17" s="10"/>
    </row>
    <row r="18" spans="1:15" x14ac:dyDescent="0.3">
      <c r="A18" s="156"/>
      <c r="B18" s="163"/>
      <c r="C18" s="187"/>
      <c r="D18" s="187" t="s">
        <v>125</v>
      </c>
      <c r="E18" s="161"/>
      <c r="F18" s="187" t="s">
        <v>127</v>
      </c>
      <c r="G18" s="187" t="s">
        <v>27</v>
      </c>
      <c r="H18" s="192"/>
      <c r="I18" s="192"/>
      <c r="J18" s="161"/>
      <c r="K18" s="161"/>
      <c r="L18" s="146" t="s">
        <v>256</v>
      </c>
      <c r="M18" s="175">
        <v>3.85</v>
      </c>
      <c r="N18" s="145">
        <f>SUM(M18)*$B$98</f>
        <v>0</v>
      </c>
      <c r="O18" s="10"/>
    </row>
    <row r="19" spans="1:15" x14ac:dyDescent="0.3">
      <c r="A19" s="156"/>
      <c r="B19" s="163"/>
      <c r="C19" s="187"/>
      <c r="D19" s="187"/>
      <c r="E19" s="162"/>
      <c r="F19" s="187"/>
      <c r="G19" s="187"/>
      <c r="H19" s="193"/>
      <c r="I19" s="193"/>
      <c r="J19" s="162"/>
      <c r="K19" s="162"/>
      <c r="L19" s="147"/>
      <c r="M19" s="176"/>
      <c r="N19" s="145"/>
    </row>
    <row r="20" spans="1:15" ht="24.6" customHeight="1" x14ac:dyDescent="0.3">
      <c r="A20" s="156"/>
      <c r="B20" s="163"/>
      <c r="C20" s="177"/>
      <c r="D20" s="171"/>
      <c r="E20" s="171"/>
      <c r="F20" s="171"/>
      <c r="G20" s="171"/>
      <c r="H20" s="171"/>
      <c r="I20" s="171"/>
      <c r="J20" s="171"/>
      <c r="K20" s="171"/>
      <c r="L20" s="171"/>
      <c r="M20" s="178"/>
      <c r="N20" s="31"/>
    </row>
    <row r="21" spans="1:15" ht="24.6" customHeight="1" x14ac:dyDescent="0.3">
      <c r="A21" s="156"/>
      <c r="B21" s="163"/>
      <c r="C21" s="179"/>
      <c r="D21" s="180"/>
      <c r="E21" s="180"/>
      <c r="F21" s="180"/>
      <c r="G21" s="180"/>
      <c r="H21" s="180"/>
      <c r="I21" s="180"/>
      <c r="J21" s="180"/>
      <c r="K21" s="180"/>
      <c r="L21" s="180"/>
      <c r="M21" s="156"/>
      <c r="N21" s="31"/>
    </row>
    <row r="22" spans="1:15" ht="24.6" customHeight="1" x14ac:dyDescent="0.3">
      <c r="A22" s="156"/>
      <c r="B22" s="163"/>
      <c r="C22" s="179"/>
      <c r="D22" s="180"/>
      <c r="E22" s="180"/>
      <c r="F22" s="180"/>
      <c r="G22" s="180"/>
      <c r="H22" s="180"/>
      <c r="I22" s="180"/>
      <c r="J22" s="180"/>
      <c r="K22" s="180"/>
      <c r="L22" s="180"/>
      <c r="M22" s="156"/>
      <c r="N22" s="31"/>
    </row>
    <row r="23" spans="1:15" ht="24.6" customHeight="1" x14ac:dyDescent="0.3">
      <c r="A23" s="156"/>
      <c r="B23" s="163"/>
      <c r="C23" s="179"/>
      <c r="D23" s="180"/>
      <c r="E23" s="180"/>
      <c r="F23" s="180"/>
      <c r="G23" s="180"/>
      <c r="H23" s="180"/>
      <c r="I23" s="180"/>
      <c r="J23" s="180"/>
      <c r="K23" s="180"/>
      <c r="L23" s="180"/>
      <c r="M23" s="156"/>
      <c r="N23" s="31"/>
    </row>
    <row r="24" spans="1:15" x14ac:dyDescent="0.3">
      <c r="A24" s="3"/>
      <c r="B24" s="3"/>
      <c r="C24" s="3"/>
      <c r="D24" s="3"/>
      <c r="E24" s="3"/>
      <c r="F24" s="3"/>
      <c r="G24" s="3"/>
      <c r="H24" s="3"/>
      <c r="I24" s="3"/>
      <c r="J24" s="3"/>
      <c r="K24" s="3"/>
      <c r="L24" s="3"/>
      <c r="M24" s="4"/>
      <c r="N24" s="31"/>
    </row>
    <row r="25" spans="1:15" ht="27" customHeight="1" x14ac:dyDescent="0.3">
      <c r="A25" s="156">
        <v>3</v>
      </c>
      <c r="B25" s="163" t="s">
        <v>130</v>
      </c>
      <c r="C25" s="186" t="s">
        <v>58</v>
      </c>
      <c r="D25" s="186" t="s">
        <v>34</v>
      </c>
      <c r="E25" s="160" t="s">
        <v>15</v>
      </c>
      <c r="F25" s="186" t="s">
        <v>36</v>
      </c>
      <c r="G25" s="186" t="s">
        <v>33</v>
      </c>
      <c r="H25" s="191" t="s">
        <v>38</v>
      </c>
      <c r="I25" s="191" t="s">
        <v>39</v>
      </c>
      <c r="J25" s="160" t="s">
        <v>40</v>
      </c>
      <c r="K25" s="160" t="s">
        <v>51</v>
      </c>
      <c r="L25" s="172" t="s">
        <v>254</v>
      </c>
      <c r="M25" s="173">
        <v>3.87</v>
      </c>
      <c r="N25" s="145">
        <f>SUM(M25)*$B$98</f>
        <v>0</v>
      </c>
    </row>
    <row r="26" spans="1:15" ht="27" customHeight="1" x14ac:dyDescent="0.3">
      <c r="A26" s="156"/>
      <c r="B26" s="163"/>
      <c r="C26" s="187"/>
      <c r="D26" s="187"/>
      <c r="E26" s="161"/>
      <c r="F26" s="187"/>
      <c r="G26" s="187"/>
      <c r="H26" s="191"/>
      <c r="I26" s="191"/>
      <c r="J26" s="161"/>
      <c r="K26" s="161"/>
      <c r="L26" s="172"/>
      <c r="M26" s="174"/>
      <c r="N26" s="145"/>
    </row>
    <row r="27" spans="1:15" ht="27" customHeight="1" x14ac:dyDescent="0.3">
      <c r="A27" s="156"/>
      <c r="B27" s="163"/>
      <c r="C27" s="187"/>
      <c r="D27" s="187" t="s">
        <v>35</v>
      </c>
      <c r="E27" s="161"/>
      <c r="F27" s="187" t="s">
        <v>37</v>
      </c>
      <c r="G27" s="187" t="s">
        <v>27</v>
      </c>
      <c r="H27" s="192"/>
      <c r="I27" s="192"/>
      <c r="J27" s="161"/>
      <c r="K27" s="161"/>
      <c r="L27" s="146" t="s">
        <v>256</v>
      </c>
      <c r="M27" s="175">
        <v>3.68</v>
      </c>
      <c r="N27" s="145">
        <f>SUM(M27)*$B$98</f>
        <v>0</v>
      </c>
    </row>
    <row r="28" spans="1:15" ht="27" customHeight="1" x14ac:dyDescent="0.3">
      <c r="A28" s="156"/>
      <c r="B28" s="163"/>
      <c r="C28" s="187"/>
      <c r="D28" s="187"/>
      <c r="E28" s="162"/>
      <c r="F28" s="187"/>
      <c r="G28" s="187"/>
      <c r="H28" s="193"/>
      <c r="I28" s="193"/>
      <c r="J28" s="162"/>
      <c r="K28" s="162"/>
      <c r="L28" s="147"/>
      <c r="M28" s="176"/>
      <c r="N28" s="145"/>
    </row>
    <row r="29" spans="1:15" ht="24.6" customHeight="1" x14ac:dyDescent="0.3">
      <c r="A29" s="156"/>
      <c r="B29" s="163"/>
      <c r="C29" s="177"/>
      <c r="D29" s="171"/>
      <c r="E29" s="171"/>
      <c r="F29" s="171"/>
      <c r="G29" s="171"/>
      <c r="H29" s="171"/>
      <c r="I29" s="171"/>
      <c r="J29" s="171"/>
      <c r="K29" s="171"/>
      <c r="L29" s="171"/>
      <c r="M29" s="178"/>
      <c r="N29" s="31"/>
    </row>
    <row r="30" spans="1:15" ht="24.6" customHeight="1" x14ac:dyDescent="0.3">
      <c r="A30" s="156"/>
      <c r="B30" s="163"/>
      <c r="C30" s="179"/>
      <c r="D30" s="180"/>
      <c r="E30" s="180"/>
      <c r="F30" s="180"/>
      <c r="G30" s="180"/>
      <c r="H30" s="180"/>
      <c r="I30" s="180"/>
      <c r="J30" s="180"/>
      <c r="K30" s="180"/>
      <c r="L30" s="180"/>
      <c r="M30" s="156"/>
      <c r="N30" s="31"/>
    </row>
    <row r="31" spans="1:15" ht="24.6" customHeight="1" x14ac:dyDescent="0.3">
      <c r="A31" s="156"/>
      <c r="B31" s="163"/>
      <c r="C31" s="179"/>
      <c r="D31" s="180"/>
      <c r="E31" s="180"/>
      <c r="F31" s="180"/>
      <c r="G31" s="180"/>
      <c r="H31" s="180"/>
      <c r="I31" s="180"/>
      <c r="J31" s="180"/>
      <c r="K31" s="180"/>
      <c r="L31" s="180"/>
      <c r="M31" s="156"/>
      <c r="N31" s="31"/>
    </row>
    <row r="32" spans="1:15" ht="24.6" customHeight="1" x14ac:dyDescent="0.3">
      <c r="A32" s="156"/>
      <c r="B32" s="163"/>
      <c r="C32" s="179"/>
      <c r="D32" s="180"/>
      <c r="E32" s="180"/>
      <c r="F32" s="180"/>
      <c r="G32" s="180"/>
      <c r="H32" s="180"/>
      <c r="I32" s="180"/>
      <c r="J32" s="180"/>
      <c r="K32" s="180"/>
      <c r="L32" s="180"/>
      <c r="M32" s="156"/>
      <c r="N32" s="31"/>
    </row>
    <row r="33" spans="1:14" x14ac:dyDescent="0.3">
      <c r="A33" s="3"/>
      <c r="B33" s="3"/>
      <c r="C33" s="3"/>
      <c r="D33" s="3"/>
      <c r="E33" s="3"/>
      <c r="F33" s="3"/>
      <c r="G33" s="3"/>
      <c r="H33" s="3"/>
      <c r="I33" s="3"/>
      <c r="J33" s="3"/>
      <c r="K33" s="3"/>
      <c r="L33" s="3"/>
      <c r="M33" s="4"/>
      <c r="N33" s="31"/>
    </row>
    <row r="34" spans="1:14" ht="28.5" customHeight="1" x14ac:dyDescent="0.3">
      <c r="A34" s="156">
        <v>4</v>
      </c>
      <c r="B34" s="163" t="s">
        <v>131</v>
      </c>
      <c r="C34" s="158" t="s">
        <v>59</v>
      </c>
      <c r="D34" s="159"/>
      <c r="E34" s="160" t="s">
        <v>15</v>
      </c>
      <c r="F34" s="189" t="s">
        <v>41</v>
      </c>
      <c r="G34" s="189" t="s">
        <v>7</v>
      </c>
      <c r="H34" s="191" t="s">
        <v>42</v>
      </c>
      <c r="I34" s="191" t="s">
        <v>43</v>
      </c>
      <c r="J34" s="160" t="s">
        <v>44</v>
      </c>
      <c r="K34" s="160" t="s">
        <v>48</v>
      </c>
      <c r="L34" s="172" t="s">
        <v>254</v>
      </c>
      <c r="M34" s="173">
        <v>3.71</v>
      </c>
      <c r="N34" s="145">
        <f>SUM(M34)*$B$98</f>
        <v>0</v>
      </c>
    </row>
    <row r="35" spans="1:14" ht="24.75" customHeight="1" x14ac:dyDescent="0.3">
      <c r="A35" s="156"/>
      <c r="B35" s="163"/>
      <c r="C35" s="158"/>
      <c r="D35" s="159"/>
      <c r="E35" s="161"/>
      <c r="F35" s="189"/>
      <c r="G35" s="189"/>
      <c r="H35" s="191"/>
      <c r="I35" s="191"/>
      <c r="J35" s="161"/>
      <c r="K35" s="161"/>
      <c r="L35" s="172"/>
      <c r="M35" s="174"/>
      <c r="N35" s="145"/>
    </row>
    <row r="36" spans="1:14" ht="27" customHeight="1" x14ac:dyDescent="0.3">
      <c r="A36" s="156"/>
      <c r="B36" s="163"/>
      <c r="C36" s="158"/>
      <c r="D36" s="159"/>
      <c r="E36" s="161"/>
      <c r="F36" s="189"/>
      <c r="G36" s="189"/>
      <c r="H36" s="192"/>
      <c r="I36" s="192"/>
      <c r="J36" s="161"/>
      <c r="K36" s="161"/>
      <c r="L36" s="146" t="s">
        <v>256</v>
      </c>
      <c r="M36" s="175">
        <v>3.52</v>
      </c>
      <c r="N36" s="145">
        <f>SUM(M36)*$B$98</f>
        <v>0</v>
      </c>
    </row>
    <row r="37" spans="1:14" ht="26.25" customHeight="1" x14ac:dyDescent="0.3">
      <c r="A37" s="156"/>
      <c r="B37" s="163"/>
      <c r="C37" s="194"/>
      <c r="D37" s="195"/>
      <c r="E37" s="162"/>
      <c r="F37" s="186"/>
      <c r="G37" s="186"/>
      <c r="H37" s="193"/>
      <c r="I37" s="193"/>
      <c r="J37" s="162"/>
      <c r="K37" s="162"/>
      <c r="L37" s="147"/>
      <c r="M37" s="176"/>
      <c r="N37" s="145"/>
    </row>
    <row r="38" spans="1:14" s="36" customFormat="1" ht="37.799999999999997" customHeight="1" x14ac:dyDescent="0.3">
      <c r="A38" s="156"/>
      <c r="B38" s="163"/>
      <c r="C38" s="196" t="s">
        <v>64</v>
      </c>
      <c r="D38" s="197"/>
      <c r="E38" s="197"/>
      <c r="F38" s="197"/>
      <c r="G38" s="197"/>
      <c r="H38" s="197"/>
      <c r="I38" s="197"/>
      <c r="J38" s="197"/>
      <c r="K38" s="197"/>
      <c r="L38" s="197"/>
      <c r="M38" s="198"/>
      <c r="N38" s="31"/>
    </row>
    <row r="39" spans="1:14" s="36" customFormat="1" ht="37.799999999999997" customHeight="1" x14ac:dyDescent="0.3">
      <c r="A39" s="156"/>
      <c r="B39" s="163"/>
      <c r="C39" s="199"/>
      <c r="D39" s="200"/>
      <c r="E39" s="200"/>
      <c r="F39" s="200"/>
      <c r="G39" s="200"/>
      <c r="H39" s="200"/>
      <c r="I39" s="200"/>
      <c r="J39" s="200"/>
      <c r="K39" s="200"/>
      <c r="L39" s="200"/>
      <c r="M39" s="201"/>
      <c r="N39" s="31"/>
    </row>
    <row r="40" spans="1:14" s="36" customFormat="1" ht="37.799999999999997" customHeight="1" x14ac:dyDescent="0.3">
      <c r="A40" s="156"/>
      <c r="B40" s="163"/>
      <c r="C40" s="199"/>
      <c r="D40" s="200"/>
      <c r="E40" s="200"/>
      <c r="F40" s="200"/>
      <c r="G40" s="200"/>
      <c r="H40" s="200"/>
      <c r="I40" s="200"/>
      <c r="J40" s="200"/>
      <c r="K40" s="200"/>
      <c r="L40" s="200"/>
      <c r="M40" s="201"/>
      <c r="N40" s="31"/>
    </row>
    <row r="41" spans="1:14" s="36" customFormat="1" ht="37.799999999999997" customHeight="1" x14ac:dyDescent="0.3">
      <c r="A41" s="156"/>
      <c r="B41" s="163"/>
      <c r="C41" s="199"/>
      <c r="D41" s="200"/>
      <c r="E41" s="200"/>
      <c r="F41" s="200"/>
      <c r="G41" s="200"/>
      <c r="H41" s="200"/>
      <c r="I41" s="200"/>
      <c r="J41" s="200"/>
      <c r="K41" s="200"/>
      <c r="L41" s="200"/>
      <c r="M41" s="201"/>
      <c r="N41" s="31"/>
    </row>
    <row r="42" spans="1:14" x14ac:dyDescent="0.3">
      <c r="A42" s="3"/>
      <c r="B42" s="3"/>
      <c r="C42" s="3"/>
      <c r="D42" s="3"/>
      <c r="E42" s="3"/>
      <c r="F42" s="3"/>
      <c r="G42" s="3"/>
      <c r="H42" s="3"/>
      <c r="I42" s="3"/>
      <c r="J42" s="3"/>
      <c r="K42" s="3"/>
      <c r="L42" s="3"/>
      <c r="M42" s="4"/>
      <c r="N42" s="31"/>
    </row>
    <row r="43" spans="1:14" ht="14.4" customHeight="1" x14ac:dyDescent="0.3">
      <c r="A43" s="156">
        <v>5</v>
      </c>
      <c r="B43" s="163" t="s">
        <v>132</v>
      </c>
      <c r="C43" s="158" t="s">
        <v>60</v>
      </c>
      <c r="D43" s="159"/>
      <c r="E43" s="160" t="s">
        <v>15</v>
      </c>
      <c r="F43" s="160" t="s">
        <v>45</v>
      </c>
      <c r="G43" s="163" t="s">
        <v>33</v>
      </c>
      <c r="H43" s="164" t="s">
        <v>46</v>
      </c>
      <c r="I43" s="167" t="s">
        <v>47</v>
      </c>
      <c r="J43" s="160" t="s">
        <v>49</v>
      </c>
      <c r="K43" s="160" t="s">
        <v>50</v>
      </c>
      <c r="L43" s="172" t="s">
        <v>254</v>
      </c>
      <c r="M43" s="173">
        <v>2.76</v>
      </c>
      <c r="N43" s="145">
        <f>SUM(M43)*$B$98</f>
        <v>0</v>
      </c>
    </row>
    <row r="44" spans="1:14" x14ac:dyDescent="0.3">
      <c r="A44" s="156"/>
      <c r="B44" s="163"/>
      <c r="C44" s="158"/>
      <c r="D44" s="159"/>
      <c r="E44" s="161"/>
      <c r="F44" s="161"/>
      <c r="G44" s="163"/>
      <c r="H44" s="165"/>
      <c r="I44" s="168"/>
      <c r="J44" s="161"/>
      <c r="K44" s="161"/>
      <c r="L44" s="172"/>
      <c r="M44" s="174"/>
      <c r="N44" s="145"/>
    </row>
    <row r="45" spans="1:14" x14ac:dyDescent="0.3">
      <c r="A45" s="156"/>
      <c r="B45" s="163"/>
      <c r="C45" s="158"/>
      <c r="D45" s="159"/>
      <c r="E45" s="161"/>
      <c r="F45" s="161"/>
      <c r="G45" s="163"/>
      <c r="H45" s="165"/>
      <c r="I45" s="168"/>
      <c r="J45" s="161"/>
      <c r="K45" s="161"/>
      <c r="L45" s="146" t="s">
        <v>256</v>
      </c>
      <c r="M45" s="175">
        <v>2.62</v>
      </c>
      <c r="N45" s="145">
        <f>SUM(M45)*$B$98</f>
        <v>0</v>
      </c>
    </row>
    <row r="46" spans="1:14" x14ac:dyDescent="0.3">
      <c r="A46" s="156"/>
      <c r="B46" s="163"/>
      <c r="C46" s="158"/>
      <c r="D46" s="159"/>
      <c r="E46" s="161"/>
      <c r="F46" s="161"/>
      <c r="G46" s="167"/>
      <c r="H46" s="165"/>
      <c r="I46" s="168"/>
      <c r="J46" s="161"/>
      <c r="K46" s="161"/>
      <c r="L46" s="147"/>
      <c r="M46" s="176"/>
      <c r="N46" s="145"/>
    </row>
    <row r="47" spans="1:14" ht="24.6" customHeight="1" x14ac:dyDescent="0.3">
      <c r="A47" s="156"/>
      <c r="B47" s="163"/>
      <c r="C47" s="177"/>
      <c r="D47" s="171"/>
      <c r="E47" s="171"/>
      <c r="F47" s="171"/>
      <c r="G47" s="171"/>
      <c r="H47" s="171"/>
      <c r="I47" s="171"/>
      <c r="J47" s="171"/>
      <c r="K47" s="171"/>
      <c r="L47" s="171"/>
      <c r="M47" s="178"/>
      <c r="N47" s="31"/>
    </row>
    <row r="48" spans="1:14" ht="24.6" customHeight="1" x14ac:dyDescent="0.3">
      <c r="A48" s="156"/>
      <c r="B48" s="163"/>
      <c r="C48" s="179"/>
      <c r="D48" s="180"/>
      <c r="E48" s="180"/>
      <c r="F48" s="180"/>
      <c r="G48" s="180"/>
      <c r="H48" s="180"/>
      <c r="I48" s="180"/>
      <c r="J48" s="180"/>
      <c r="K48" s="180"/>
      <c r="L48" s="180"/>
      <c r="M48" s="156"/>
      <c r="N48" s="31"/>
    </row>
    <row r="49" spans="1:14" ht="24.6" customHeight="1" x14ac:dyDescent="0.3">
      <c r="A49" s="156"/>
      <c r="B49" s="163"/>
      <c r="C49" s="179"/>
      <c r="D49" s="180"/>
      <c r="E49" s="180"/>
      <c r="F49" s="180"/>
      <c r="G49" s="180"/>
      <c r="H49" s="180"/>
      <c r="I49" s="180"/>
      <c r="J49" s="180"/>
      <c r="K49" s="180"/>
      <c r="L49" s="180"/>
      <c r="M49" s="156"/>
      <c r="N49" s="31"/>
    </row>
    <row r="50" spans="1:14" ht="24.6" customHeight="1" x14ac:dyDescent="0.3">
      <c r="A50" s="156"/>
      <c r="B50" s="163"/>
      <c r="C50" s="179"/>
      <c r="D50" s="180"/>
      <c r="E50" s="180"/>
      <c r="F50" s="180"/>
      <c r="G50" s="180"/>
      <c r="H50" s="180"/>
      <c r="I50" s="180"/>
      <c r="J50" s="180"/>
      <c r="K50" s="180"/>
      <c r="L50" s="180"/>
      <c r="M50" s="156"/>
      <c r="N50" s="31"/>
    </row>
    <row r="51" spans="1:14" x14ac:dyDescent="0.3">
      <c r="A51" s="3"/>
      <c r="B51" s="3"/>
      <c r="C51" s="3"/>
      <c r="D51" s="3"/>
      <c r="E51" s="3"/>
      <c r="F51" s="3"/>
      <c r="G51" s="3"/>
      <c r="H51" s="3"/>
      <c r="I51" s="3"/>
      <c r="J51" s="3"/>
      <c r="K51" s="3"/>
      <c r="L51" s="3"/>
      <c r="M51" s="4"/>
      <c r="N51" s="31"/>
    </row>
    <row r="52" spans="1:14" ht="14.4" customHeight="1" x14ac:dyDescent="0.3">
      <c r="A52" s="156">
        <v>6</v>
      </c>
      <c r="B52" s="157" t="s">
        <v>396</v>
      </c>
      <c r="C52" s="158" t="s">
        <v>397</v>
      </c>
      <c r="D52" s="159"/>
      <c r="E52" s="160" t="s">
        <v>398</v>
      </c>
      <c r="F52" s="160" t="s">
        <v>403</v>
      </c>
      <c r="G52" s="163" t="s">
        <v>399</v>
      </c>
      <c r="H52" s="164" t="s">
        <v>400</v>
      </c>
      <c r="I52" s="167" t="s">
        <v>401</v>
      </c>
      <c r="J52" s="160" t="s">
        <v>402</v>
      </c>
      <c r="K52" s="160" t="s">
        <v>23</v>
      </c>
      <c r="L52" s="172" t="s">
        <v>254</v>
      </c>
      <c r="M52" s="184">
        <v>5</v>
      </c>
      <c r="N52" s="145">
        <f>SUM(M52)*$B$98</f>
        <v>0</v>
      </c>
    </row>
    <row r="53" spans="1:14" x14ac:dyDescent="0.3">
      <c r="A53" s="156"/>
      <c r="B53" s="157"/>
      <c r="C53" s="158"/>
      <c r="D53" s="159"/>
      <c r="E53" s="161"/>
      <c r="F53" s="161"/>
      <c r="G53" s="163"/>
      <c r="H53" s="165"/>
      <c r="I53" s="168"/>
      <c r="J53" s="161"/>
      <c r="K53" s="161"/>
      <c r="L53" s="172"/>
      <c r="M53" s="185"/>
      <c r="N53" s="145"/>
    </row>
    <row r="54" spans="1:14" x14ac:dyDescent="0.3">
      <c r="A54" s="156"/>
      <c r="B54" s="157"/>
      <c r="C54" s="158"/>
      <c r="D54" s="159"/>
      <c r="E54" s="161"/>
      <c r="F54" s="161"/>
      <c r="G54" s="163"/>
      <c r="H54" s="165"/>
      <c r="I54" s="168"/>
      <c r="J54" s="161"/>
      <c r="K54" s="161"/>
      <c r="L54" s="146" t="s">
        <v>256</v>
      </c>
      <c r="M54" s="148">
        <v>4.75</v>
      </c>
      <c r="N54" s="145">
        <f>SUM(M54)*$B$98</f>
        <v>0</v>
      </c>
    </row>
    <row r="55" spans="1:14" x14ac:dyDescent="0.3">
      <c r="A55" s="156"/>
      <c r="B55" s="157"/>
      <c r="C55" s="158"/>
      <c r="D55" s="159"/>
      <c r="E55" s="162"/>
      <c r="F55" s="162"/>
      <c r="G55" s="163"/>
      <c r="H55" s="166"/>
      <c r="I55" s="169"/>
      <c r="J55" s="162"/>
      <c r="K55" s="162"/>
      <c r="L55" s="147"/>
      <c r="M55" s="149"/>
      <c r="N55" s="145"/>
    </row>
    <row r="56" spans="1:14" ht="52.8" customHeight="1" x14ac:dyDescent="0.3">
      <c r="A56" s="156"/>
      <c r="B56" s="157"/>
      <c r="C56" s="150"/>
      <c r="D56" s="151"/>
      <c r="E56" s="151"/>
      <c r="F56" s="151"/>
      <c r="G56" s="151"/>
      <c r="H56" s="151"/>
      <c r="I56" s="151"/>
      <c r="J56" s="151"/>
      <c r="K56" s="151"/>
      <c r="L56" s="151"/>
      <c r="M56" s="152"/>
      <c r="N56" s="31"/>
    </row>
    <row r="57" spans="1:14" ht="52.8" customHeight="1" x14ac:dyDescent="0.3">
      <c r="A57" s="156"/>
      <c r="B57" s="157"/>
      <c r="C57" s="153"/>
      <c r="D57" s="154"/>
      <c r="E57" s="154"/>
      <c r="F57" s="154"/>
      <c r="G57" s="154"/>
      <c r="H57" s="154"/>
      <c r="I57" s="154"/>
      <c r="J57" s="154"/>
      <c r="K57" s="154"/>
      <c r="L57" s="154"/>
      <c r="M57" s="155"/>
      <c r="N57" s="31"/>
    </row>
    <row r="58" spans="1:14" ht="52.8" customHeight="1" x14ac:dyDescent="0.3">
      <c r="A58" s="156"/>
      <c r="B58" s="157"/>
      <c r="C58" s="153"/>
      <c r="D58" s="154"/>
      <c r="E58" s="154"/>
      <c r="F58" s="154"/>
      <c r="G58" s="154"/>
      <c r="H58" s="154"/>
      <c r="I58" s="154"/>
      <c r="J58" s="154"/>
      <c r="K58" s="154"/>
      <c r="L58" s="154"/>
      <c r="M58" s="155"/>
      <c r="N58" s="31"/>
    </row>
    <row r="59" spans="1:14" ht="52.8" customHeight="1" x14ac:dyDescent="0.3">
      <c r="A59" s="156"/>
      <c r="B59" s="157"/>
      <c r="C59" s="153"/>
      <c r="D59" s="154"/>
      <c r="E59" s="154"/>
      <c r="F59" s="154"/>
      <c r="G59" s="154"/>
      <c r="H59" s="154"/>
      <c r="I59" s="154"/>
      <c r="J59" s="154"/>
      <c r="K59" s="154"/>
      <c r="L59" s="154"/>
      <c r="M59" s="155"/>
      <c r="N59" s="31"/>
    </row>
    <row r="60" spans="1:14" x14ac:dyDescent="0.3">
      <c r="A60" s="3"/>
      <c r="B60" s="3"/>
      <c r="C60" s="3"/>
      <c r="D60" s="3"/>
      <c r="E60" s="3"/>
      <c r="F60" s="3"/>
      <c r="G60" s="3"/>
      <c r="H60" s="3"/>
      <c r="I60" s="3"/>
      <c r="J60" s="3"/>
      <c r="K60" s="3"/>
      <c r="L60" s="3"/>
      <c r="M60" s="4"/>
      <c r="N60" s="31"/>
    </row>
    <row r="61" spans="1:14" ht="14.4" customHeight="1" x14ac:dyDescent="0.3">
      <c r="A61" s="156">
        <v>7</v>
      </c>
      <c r="B61" s="163" t="s">
        <v>133</v>
      </c>
      <c r="C61" s="158" t="s">
        <v>61</v>
      </c>
      <c r="D61" s="159"/>
      <c r="E61" s="160" t="s">
        <v>15</v>
      </c>
      <c r="F61" s="160" t="s">
        <v>52</v>
      </c>
      <c r="G61" s="163" t="s">
        <v>53</v>
      </c>
      <c r="H61" s="164" t="s">
        <v>54</v>
      </c>
      <c r="I61" s="167" t="s">
        <v>55</v>
      </c>
      <c r="J61" s="160" t="s">
        <v>56</v>
      </c>
      <c r="K61" s="160" t="s">
        <v>65</v>
      </c>
      <c r="L61" s="172" t="s">
        <v>254</v>
      </c>
      <c r="M61" s="173">
        <v>3.79</v>
      </c>
      <c r="N61" s="145">
        <f>SUM(M61)*$B$98</f>
        <v>0</v>
      </c>
    </row>
    <row r="62" spans="1:14" x14ac:dyDescent="0.3">
      <c r="A62" s="156"/>
      <c r="B62" s="163"/>
      <c r="C62" s="158"/>
      <c r="D62" s="159"/>
      <c r="E62" s="161"/>
      <c r="F62" s="161"/>
      <c r="G62" s="163"/>
      <c r="H62" s="165"/>
      <c r="I62" s="168"/>
      <c r="J62" s="161"/>
      <c r="K62" s="161"/>
      <c r="L62" s="172"/>
      <c r="M62" s="174"/>
      <c r="N62" s="145"/>
    </row>
    <row r="63" spans="1:14" x14ac:dyDescent="0.3">
      <c r="A63" s="156"/>
      <c r="B63" s="163"/>
      <c r="C63" s="158"/>
      <c r="D63" s="159"/>
      <c r="E63" s="161"/>
      <c r="F63" s="161"/>
      <c r="G63" s="163"/>
      <c r="H63" s="165"/>
      <c r="I63" s="168"/>
      <c r="J63" s="161"/>
      <c r="K63" s="161"/>
      <c r="L63" s="146" t="s">
        <v>256</v>
      </c>
      <c r="M63" s="175">
        <v>3.6</v>
      </c>
      <c r="N63" s="145">
        <f>SUM(M63)*$B$98</f>
        <v>0</v>
      </c>
    </row>
    <row r="64" spans="1:14" x14ac:dyDescent="0.3">
      <c r="A64" s="156"/>
      <c r="B64" s="163"/>
      <c r="C64" s="158"/>
      <c r="D64" s="159"/>
      <c r="E64" s="162"/>
      <c r="F64" s="162"/>
      <c r="G64" s="163"/>
      <c r="H64" s="166"/>
      <c r="I64" s="169"/>
      <c r="J64" s="162"/>
      <c r="K64" s="162"/>
      <c r="L64" s="147"/>
      <c r="M64" s="176"/>
      <c r="N64" s="145"/>
    </row>
    <row r="65" spans="1:14" ht="24.6" customHeight="1" x14ac:dyDescent="0.3">
      <c r="A65" s="156"/>
      <c r="B65" s="163"/>
      <c r="C65" s="177"/>
      <c r="D65" s="171"/>
      <c r="E65" s="171"/>
      <c r="F65" s="171"/>
      <c r="G65" s="171"/>
      <c r="H65" s="171"/>
      <c r="I65" s="171"/>
      <c r="J65" s="171"/>
      <c r="K65" s="171"/>
      <c r="L65" s="171"/>
      <c r="M65" s="178"/>
      <c r="N65" s="31"/>
    </row>
    <row r="66" spans="1:14" ht="24.6" customHeight="1" x14ac:dyDescent="0.3">
      <c r="A66" s="156"/>
      <c r="B66" s="163"/>
      <c r="C66" s="179"/>
      <c r="D66" s="180"/>
      <c r="E66" s="180"/>
      <c r="F66" s="180"/>
      <c r="G66" s="180"/>
      <c r="H66" s="180"/>
      <c r="I66" s="180"/>
      <c r="J66" s="180"/>
      <c r="K66" s="180"/>
      <c r="L66" s="180"/>
      <c r="M66" s="156"/>
      <c r="N66" s="31"/>
    </row>
    <row r="67" spans="1:14" ht="24.6" customHeight="1" x14ac:dyDescent="0.3">
      <c r="A67" s="156"/>
      <c r="B67" s="163"/>
      <c r="C67" s="179"/>
      <c r="D67" s="180"/>
      <c r="E67" s="180"/>
      <c r="F67" s="180"/>
      <c r="G67" s="180"/>
      <c r="H67" s="180"/>
      <c r="I67" s="180"/>
      <c r="J67" s="180"/>
      <c r="K67" s="180"/>
      <c r="L67" s="180"/>
      <c r="M67" s="156"/>
      <c r="N67" s="31"/>
    </row>
    <row r="68" spans="1:14" ht="24.6" customHeight="1" x14ac:dyDescent="0.3">
      <c r="A68" s="156"/>
      <c r="B68" s="163"/>
      <c r="C68" s="179"/>
      <c r="D68" s="180"/>
      <c r="E68" s="180"/>
      <c r="F68" s="180"/>
      <c r="G68" s="180"/>
      <c r="H68" s="180"/>
      <c r="I68" s="180"/>
      <c r="J68" s="180"/>
      <c r="K68" s="180"/>
      <c r="L68" s="180"/>
      <c r="M68" s="156"/>
      <c r="N68" s="31"/>
    </row>
    <row r="69" spans="1:14" x14ac:dyDescent="0.3">
      <c r="A69" s="3"/>
      <c r="B69" s="3"/>
      <c r="C69" s="3"/>
      <c r="D69" s="3"/>
      <c r="E69" s="3"/>
      <c r="F69" s="3"/>
      <c r="G69" s="3"/>
      <c r="H69" s="3"/>
      <c r="I69" s="3"/>
      <c r="J69" s="3"/>
      <c r="K69" s="3"/>
      <c r="L69" s="3"/>
      <c r="M69" s="4"/>
      <c r="N69" s="31"/>
    </row>
    <row r="70" spans="1:14" ht="14.4" customHeight="1" x14ac:dyDescent="0.3">
      <c r="A70" s="156">
        <v>8</v>
      </c>
      <c r="B70" s="163" t="s">
        <v>251</v>
      </c>
      <c r="C70" s="158" t="s">
        <v>62</v>
      </c>
      <c r="D70" s="159"/>
      <c r="E70" s="160" t="s">
        <v>15</v>
      </c>
      <c r="F70" s="160" t="s">
        <v>5</v>
      </c>
      <c r="G70" s="163" t="s">
        <v>7</v>
      </c>
      <c r="H70" s="164" t="s">
        <v>6</v>
      </c>
      <c r="I70" s="167" t="s">
        <v>10</v>
      </c>
      <c r="J70" s="160" t="s">
        <v>3</v>
      </c>
      <c r="K70" s="160" t="s">
        <v>13</v>
      </c>
      <c r="L70" s="172" t="s">
        <v>254</v>
      </c>
      <c r="M70" s="173">
        <v>0.79</v>
      </c>
      <c r="N70" s="145">
        <f>SUM(M70)*$B$98</f>
        <v>0</v>
      </c>
    </row>
    <row r="71" spans="1:14" x14ac:dyDescent="0.3">
      <c r="A71" s="156"/>
      <c r="B71" s="163"/>
      <c r="C71" s="158"/>
      <c r="D71" s="159"/>
      <c r="E71" s="161"/>
      <c r="F71" s="161"/>
      <c r="G71" s="163"/>
      <c r="H71" s="165"/>
      <c r="I71" s="168"/>
      <c r="J71" s="161"/>
      <c r="K71" s="161"/>
      <c r="L71" s="172"/>
      <c r="M71" s="174"/>
      <c r="N71" s="145"/>
    </row>
    <row r="72" spans="1:14" x14ac:dyDescent="0.3">
      <c r="A72" s="156"/>
      <c r="B72" s="163"/>
      <c r="C72" s="158"/>
      <c r="D72" s="159"/>
      <c r="E72" s="161"/>
      <c r="F72" s="161"/>
      <c r="G72" s="163"/>
      <c r="H72" s="165"/>
      <c r="I72" s="168"/>
      <c r="J72" s="161"/>
      <c r="K72" s="161"/>
      <c r="L72" s="146" t="s">
        <v>256</v>
      </c>
      <c r="M72" s="175">
        <v>0.75</v>
      </c>
      <c r="N72" s="145">
        <f>SUM(M72)*$B$98</f>
        <v>0</v>
      </c>
    </row>
    <row r="73" spans="1:14" x14ac:dyDescent="0.3">
      <c r="A73" s="156"/>
      <c r="B73" s="163"/>
      <c r="C73" s="158"/>
      <c r="D73" s="159"/>
      <c r="E73" s="162"/>
      <c r="F73" s="162"/>
      <c r="G73" s="163"/>
      <c r="H73" s="166"/>
      <c r="I73" s="169"/>
      <c r="J73" s="162"/>
      <c r="K73" s="162"/>
      <c r="L73" s="147"/>
      <c r="M73" s="176"/>
      <c r="N73" s="145"/>
    </row>
    <row r="74" spans="1:14" ht="24.6" customHeight="1" x14ac:dyDescent="0.3">
      <c r="A74" s="156"/>
      <c r="B74" s="163"/>
      <c r="C74" s="177"/>
      <c r="D74" s="171"/>
      <c r="E74" s="171"/>
      <c r="F74" s="171"/>
      <c r="G74" s="171"/>
      <c r="H74" s="171"/>
      <c r="I74" s="171"/>
      <c r="J74" s="171"/>
      <c r="K74" s="171"/>
      <c r="L74" s="171"/>
      <c r="M74" s="178"/>
      <c r="N74" s="31"/>
    </row>
    <row r="75" spans="1:14" ht="24.6" customHeight="1" x14ac:dyDescent="0.3">
      <c r="A75" s="156"/>
      <c r="B75" s="163"/>
      <c r="C75" s="179"/>
      <c r="D75" s="180"/>
      <c r="E75" s="180"/>
      <c r="F75" s="180"/>
      <c r="G75" s="180"/>
      <c r="H75" s="180"/>
      <c r="I75" s="180"/>
      <c r="J75" s="180"/>
      <c r="K75" s="180"/>
      <c r="L75" s="180"/>
      <c r="M75" s="156"/>
      <c r="N75" s="31"/>
    </row>
    <row r="76" spans="1:14" ht="24.6" customHeight="1" x14ac:dyDescent="0.3">
      <c r="A76" s="156"/>
      <c r="B76" s="163"/>
      <c r="C76" s="179"/>
      <c r="D76" s="180"/>
      <c r="E76" s="180"/>
      <c r="F76" s="180"/>
      <c r="G76" s="180"/>
      <c r="H76" s="180"/>
      <c r="I76" s="180"/>
      <c r="J76" s="180"/>
      <c r="K76" s="180"/>
      <c r="L76" s="180"/>
      <c r="M76" s="156"/>
      <c r="N76" s="31"/>
    </row>
    <row r="77" spans="1:14" ht="24.6" customHeight="1" x14ac:dyDescent="0.3">
      <c r="A77" s="156"/>
      <c r="B77" s="163"/>
      <c r="C77" s="179"/>
      <c r="D77" s="180"/>
      <c r="E77" s="180"/>
      <c r="F77" s="180"/>
      <c r="G77" s="180"/>
      <c r="H77" s="180"/>
      <c r="I77" s="180"/>
      <c r="J77" s="180"/>
      <c r="K77" s="180"/>
      <c r="L77" s="180"/>
      <c r="M77" s="156"/>
      <c r="N77" s="31"/>
    </row>
    <row r="78" spans="1:14" x14ac:dyDescent="0.3">
      <c r="A78" s="3"/>
      <c r="B78" s="3"/>
      <c r="C78" s="3"/>
      <c r="D78" s="3"/>
      <c r="E78" s="3"/>
      <c r="F78" s="3"/>
      <c r="G78" s="3"/>
      <c r="H78" s="3"/>
      <c r="I78" s="3"/>
      <c r="J78" s="3"/>
      <c r="K78" s="3"/>
      <c r="L78" s="3"/>
      <c r="M78" s="4"/>
      <c r="N78" s="31"/>
    </row>
    <row r="79" spans="1:14" x14ac:dyDescent="0.3">
      <c r="A79" s="156">
        <v>9</v>
      </c>
      <c r="B79" s="163" t="s">
        <v>252</v>
      </c>
      <c r="C79" s="158" t="s">
        <v>63</v>
      </c>
      <c r="D79" s="159"/>
      <c r="E79" s="160" t="s">
        <v>15</v>
      </c>
      <c r="F79" s="160" t="s">
        <v>17</v>
      </c>
      <c r="G79" s="163" t="s">
        <v>18</v>
      </c>
      <c r="H79" s="164" t="s">
        <v>19</v>
      </c>
      <c r="I79" s="167" t="s">
        <v>20</v>
      </c>
      <c r="J79" s="160" t="s">
        <v>3</v>
      </c>
      <c r="K79" s="160" t="s">
        <v>13</v>
      </c>
      <c r="L79" s="172" t="s">
        <v>254</v>
      </c>
      <c r="M79" s="173">
        <v>0.89</v>
      </c>
      <c r="N79" s="145">
        <f>SUM(M79)*$B$98</f>
        <v>0</v>
      </c>
    </row>
    <row r="80" spans="1:14" x14ac:dyDescent="0.3">
      <c r="A80" s="156"/>
      <c r="B80" s="163"/>
      <c r="C80" s="158"/>
      <c r="D80" s="159"/>
      <c r="E80" s="161"/>
      <c r="F80" s="161"/>
      <c r="G80" s="163"/>
      <c r="H80" s="165"/>
      <c r="I80" s="168"/>
      <c r="J80" s="161"/>
      <c r="K80" s="161"/>
      <c r="L80" s="172"/>
      <c r="M80" s="174"/>
      <c r="N80" s="145"/>
    </row>
    <row r="81" spans="1:14" x14ac:dyDescent="0.3">
      <c r="A81" s="156"/>
      <c r="B81" s="163"/>
      <c r="C81" s="158"/>
      <c r="D81" s="159"/>
      <c r="E81" s="161"/>
      <c r="F81" s="161"/>
      <c r="G81" s="163"/>
      <c r="H81" s="165"/>
      <c r="I81" s="168"/>
      <c r="J81" s="161"/>
      <c r="K81" s="161"/>
      <c r="L81" s="146" t="s">
        <v>256</v>
      </c>
      <c r="M81" s="175">
        <v>0.85</v>
      </c>
      <c r="N81" s="145">
        <f>SUM(M81)*$B$98</f>
        <v>0</v>
      </c>
    </row>
    <row r="82" spans="1:14" x14ac:dyDescent="0.3">
      <c r="A82" s="156"/>
      <c r="B82" s="163"/>
      <c r="C82" s="158"/>
      <c r="D82" s="159"/>
      <c r="E82" s="162"/>
      <c r="F82" s="162"/>
      <c r="G82" s="163"/>
      <c r="H82" s="166"/>
      <c r="I82" s="169"/>
      <c r="J82" s="162"/>
      <c r="K82" s="162"/>
      <c r="L82" s="147"/>
      <c r="M82" s="176"/>
      <c r="N82" s="145"/>
    </row>
    <row r="83" spans="1:14" ht="24.6" customHeight="1" x14ac:dyDescent="0.3">
      <c r="A83" s="156"/>
      <c r="B83" s="163"/>
      <c r="C83" s="177"/>
      <c r="D83" s="171"/>
      <c r="E83" s="171"/>
      <c r="F83" s="171"/>
      <c r="G83" s="171"/>
      <c r="H83" s="171"/>
      <c r="I83" s="171"/>
      <c r="J83" s="171"/>
      <c r="K83" s="171"/>
      <c r="L83" s="171"/>
      <c r="M83" s="178"/>
      <c r="N83" s="31"/>
    </row>
    <row r="84" spans="1:14" ht="24.6" customHeight="1" x14ac:dyDescent="0.3">
      <c r="A84" s="156"/>
      <c r="B84" s="163"/>
      <c r="C84" s="179"/>
      <c r="D84" s="180"/>
      <c r="E84" s="180"/>
      <c r="F84" s="180"/>
      <c r="G84" s="180"/>
      <c r="H84" s="180"/>
      <c r="I84" s="180"/>
      <c r="J84" s="180"/>
      <c r="K84" s="180"/>
      <c r="L84" s="180"/>
      <c r="M84" s="156"/>
      <c r="N84" s="31"/>
    </row>
    <row r="85" spans="1:14" ht="24.6" customHeight="1" x14ac:dyDescent="0.3">
      <c r="A85" s="156"/>
      <c r="B85" s="163"/>
      <c r="C85" s="179"/>
      <c r="D85" s="180"/>
      <c r="E85" s="180"/>
      <c r="F85" s="180"/>
      <c r="G85" s="180"/>
      <c r="H85" s="180"/>
      <c r="I85" s="180"/>
      <c r="J85" s="180"/>
      <c r="K85" s="180"/>
      <c r="L85" s="180"/>
      <c r="M85" s="156"/>
      <c r="N85" s="31"/>
    </row>
    <row r="86" spans="1:14" ht="24.6" customHeight="1" x14ac:dyDescent="0.3">
      <c r="A86" s="183"/>
      <c r="B86" s="167"/>
      <c r="C86" s="181"/>
      <c r="D86" s="182"/>
      <c r="E86" s="182"/>
      <c r="F86" s="182"/>
      <c r="G86" s="182"/>
      <c r="H86" s="182"/>
      <c r="I86" s="182"/>
      <c r="J86" s="182"/>
      <c r="K86" s="182"/>
      <c r="L86" s="182"/>
      <c r="M86" s="183"/>
      <c r="N86" s="31"/>
    </row>
    <row r="87" spans="1:14" x14ac:dyDescent="0.3">
      <c r="A87" s="3"/>
      <c r="B87" s="3"/>
      <c r="C87" s="3"/>
      <c r="D87" s="3"/>
      <c r="E87" s="3"/>
      <c r="F87" s="3"/>
      <c r="G87" s="3"/>
      <c r="H87" s="3"/>
      <c r="I87" s="3"/>
      <c r="J87" s="3"/>
      <c r="K87" s="3"/>
      <c r="L87" s="3"/>
      <c r="M87" s="4"/>
      <c r="N87" s="31"/>
    </row>
    <row r="88" spans="1:14" x14ac:dyDescent="0.3">
      <c r="A88" s="156">
        <v>10</v>
      </c>
      <c r="B88" s="163" t="s">
        <v>134</v>
      </c>
      <c r="C88" s="158" t="s">
        <v>66</v>
      </c>
      <c r="D88" s="159"/>
      <c r="E88" s="160" t="s">
        <v>15</v>
      </c>
      <c r="F88" s="160" t="s">
        <v>67</v>
      </c>
      <c r="G88" s="163" t="s">
        <v>68</v>
      </c>
      <c r="H88" s="164" t="s">
        <v>69</v>
      </c>
      <c r="I88" s="167" t="s">
        <v>70</v>
      </c>
      <c r="J88" s="160" t="s">
        <v>71</v>
      </c>
      <c r="K88" s="160" t="s">
        <v>72</v>
      </c>
      <c r="L88" s="172" t="s">
        <v>254</v>
      </c>
      <c r="M88" s="173">
        <v>2.42</v>
      </c>
      <c r="N88" s="145">
        <f>SUM(M88)*$B$98</f>
        <v>0</v>
      </c>
    </row>
    <row r="89" spans="1:14" x14ac:dyDescent="0.3">
      <c r="A89" s="156"/>
      <c r="B89" s="163"/>
      <c r="C89" s="158"/>
      <c r="D89" s="159"/>
      <c r="E89" s="161"/>
      <c r="F89" s="161"/>
      <c r="G89" s="163"/>
      <c r="H89" s="165"/>
      <c r="I89" s="168"/>
      <c r="J89" s="161"/>
      <c r="K89" s="161"/>
      <c r="L89" s="172"/>
      <c r="M89" s="174"/>
      <c r="N89" s="145"/>
    </row>
    <row r="90" spans="1:14" x14ac:dyDescent="0.3">
      <c r="A90" s="156"/>
      <c r="B90" s="163"/>
      <c r="C90" s="158"/>
      <c r="D90" s="159"/>
      <c r="E90" s="161"/>
      <c r="F90" s="161"/>
      <c r="G90" s="163"/>
      <c r="H90" s="165"/>
      <c r="I90" s="168"/>
      <c r="J90" s="161"/>
      <c r="K90" s="161"/>
      <c r="L90" s="146" t="s">
        <v>256</v>
      </c>
      <c r="M90" s="175">
        <v>2.2999999999999998</v>
      </c>
      <c r="N90" s="145">
        <f>SUM(M90)*$B$98</f>
        <v>0</v>
      </c>
    </row>
    <row r="91" spans="1:14" x14ac:dyDescent="0.3">
      <c r="A91" s="156"/>
      <c r="B91" s="163"/>
      <c r="C91" s="158"/>
      <c r="D91" s="159"/>
      <c r="E91" s="162"/>
      <c r="F91" s="162"/>
      <c r="G91" s="163"/>
      <c r="H91" s="166"/>
      <c r="I91" s="169"/>
      <c r="J91" s="162"/>
      <c r="K91" s="162"/>
      <c r="L91" s="147"/>
      <c r="M91" s="176"/>
      <c r="N91" s="145"/>
    </row>
    <row r="92" spans="1:14" ht="24.6" customHeight="1" x14ac:dyDescent="0.3">
      <c r="A92" s="156"/>
      <c r="B92" s="163"/>
      <c r="C92" s="177"/>
      <c r="D92" s="171"/>
      <c r="E92" s="171"/>
      <c r="F92" s="171"/>
      <c r="G92" s="171"/>
      <c r="H92" s="171"/>
      <c r="I92" s="171"/>
      <c r="J92" s="171"/>
      <c r="K92" s="171"/>
      <c r="L92" s="171"/>
      <c r="M92" s="178"/>
      <c r="N92" s="31"/>
    </row>
    <row r="93" spans="1:14" ht="24.6" customHeight="1" x14ac:dyDescent="0.3">
      <c r="A93" s="156"/>
      <c r="B93" s="163"/>
      <c r="C93" s="179"/>
      <c r="D93" s="180"/>
      <c r="E93" s="180"/>
      <c r="F93" s="180"/>
      <c r="G93" s="180"/>
      <c r="H93" s="180"/>
      <c r="I93" s="180"/>
      <c r="J93" s="180"/>
      <c r="K93" s="180"/>
      <c r="L93" s="180"/>
      <c r="M93" s="156"/>
      <c r="N93" s="31"/>
    </row>
    <row r="94" spans="1:14" ht="24.6" customHeight="1" x14ac:dyDescent="0.3">
      <c r="A94" s="156"/>
      <c r="B94" s="163"/>
      <c r="C94" s="179"/>
      <c r="D94" s="180"/>
      <c r="E94" s="180"/>
      <c r="F94" s="180"/>
      <c r="G94" s="180"/>
      <c r="H94" s="180"/>
      <c r="I94" s="180"/>
      <c r="J94" s="180"/>
      <c r="K94" s="180"/>
      <c r="L94" s="180"/>
      <c r="M94" s="156"/>
      <c r="N94" s="31"/>
    </row>
    <row r="95" spans="1:14" ht="24.6" customHeight="1" x14ac:dyDescent="0.3">
      <c r="A95" s="183"/>
      <c r="B95" s="167"/>
      <c r="C95" s="181"/>
      <c r="D95" s="182"/>
      <c r="E95" s="182"/>
      <c r="F95" s="182"/>
      <c r="G95" s="182"/>
      <c r="H95" s="182"/>
      <c r="I95" s="182"/>
      <c r="J95" s="182"/>
      <c r="K95" s="182"/>
      <c r="L95" s="182"/>
      <c r="M95" s="183"/>
      <c r="N95" s="31"/>
    </row>
    <row r="96" spans="1:14" ht="24.6" customHeight="1" x14ac:dyDescent="0.3">
      <c r="A96" s="62"/>
      <c r="B96" s="170" t="s">
        <v>378</v>
      </c>
      <c r="C96" s="171"/>
      <c r="D96" s="171"/>
      <c r="E96" s="171"/>
      <c r="F96" s="171"/>
      <c r="G96" s="171"/>
      <c r="H96" s="171"/>
      <c r="I96" s="171"/>
      <c r="J96" s="171"/>
      <c r="K96" s="171"/>
      <c r="L96" s="171"/>
      <c r="M96" s="171"/>
      <c r="N96" s="31"/>
    </row>
    <row r="97" spans="2:2" x14ac:dyDescent="0.3">
      <c r="B97" s="42" t="s">
        <v>240</v>
      </c>
    </row>
    <row r="98" spans="2:2" x14ac:dyDescent="0.3">
      <c r="B98" s="39">
        <f>SUM(M2)*0.015+M2</f>
        <v>0</v>
      </c>
    </row>
    <row r="99" spans="2:2" x14ac:dyDescent="0.3">
      <c r="B99" s="43"/>
    </row>
  </sheetData>
  <mergeCells count="187">
    <mergeCell ref="A88:A95"/>
    <mergeCell ref="C88:D91"/>
    <mergeCell ref="E88:E91"/>
    <mergeCell ref="F88:F91"/>
    <mergeCell ref="G88:G91"/>
    <mergeCell ref="H88:H91"/>
    <mergeCell ref="I88:I91"/>
    <mergeCell ref="J88:J91"/>
    <mergeCell ref="K88:K91"/>
    <mergeCell ref="A3:M5"/>
    <mergeCell ref="L9:L10"/>
    <mergeCell ref="M9:M10"/>
    <mergeCell ref="K7:K10"/>
    <mergeCell ref="I34:I37"/>
    <mergeCell ref="L6:M6"/>
    <mergeCell ref="L7:L8"/>
    <mergeCell ref="M7:M8"/>
    <mergeCell ref="J7:J10"/>
    <mergeCell ref="E7:E10"/>
    <mergeCell ref="A7:A14"/>
    <mergeCell ref="G7:G8"/>
    <mergeCell ref="G9:G10"/>
    <mergeCell ref="C6:D6"/>
    <mergeCell ref="C11:M14"/>
    <mergeCell ref="D7:D8"/>
    <mergeCell ref="A25:A32"/>
    <mergeCell ref="G27:G28"/>
    <mergeCell ref="L27:L28"/>
    <mergeCell ref="M27:M28"/>
    <mergeCell ref="K25:K28"/>
    <mergeCell ref="M34:M35"/>
    <mergeCell ref="L36:L37"/>
    <mergeCell ref="B7:B14"/>
    <mergeCell ref="A34:A41"/>
    <mergeCell ref="E34:E37"/>
    <mergeCell ref="H34:H37"/>
    <mergeCell ref="H43:H46"/>
    <mergeCell ref="I43:I46"/>
    <mergeCell ref="C34:D37"/>
    <mergeCell ref="F34:F37"/>
    <mergeCell ref="G34:G37"/>
    <mergeCell ref="C47:M50"/>
    <mergeCell ref="C38:M41"/>
    <mergeCell ref="J43:J46"/>
    <mergeCell ref="K43:K46"/>
    <mergeCell ref="L43:L44"/>
    <mergeCell ref="M43:M44"/>
    <mergeCell ref="L45:L46"/>
    <mergeCell ref="M45:M46"/>
    <mergeCell ref="C43:D46"/>
    <mergeCell ref="J34:J37"/>
    <mergeCell ref="K34:K37"/>
    <mergeCell ref="L34:L35"/>
    <mergeCell ref="L25:L26"/>
    <mergeCell ref="M25:M26"/>
    <mergeCell ref="D27:D28"/>
    <mergeCell ref="F27:F28"/>
    <mergeCell ref="A70:A77"/>
    <mergeCell ref="E70:E73"/>
    <mergeCell ref="F70:F73"/>
    <mergeCell ref="G70:G73"/>
    <mergeCell ref="H70:H73"/>
    <mergeCell ref="I70:I73"/>
    <mergeCell ref="A61:A68"/>
    <mergeCell ref="E61:E64"/>
    <mergeCell ref="F61:F64"/>
    <mergeCell ref="G61:G64"/>
    <mergeCell ref="H61:H64"/>
    <mergeCell ref="I61:I64"/>
    <mergeCell ref="C61:D64"/>
    <mergeCell ref="C65:M68"/>
    <mergeCell ref="L63:L64"/>
    <mergeCell ref="C74:M77"/>
    <mergeCell ref="A43:A50"/>
    <mergeCell ref="E43:E46"/>
    <mergeCell ref="F43:F46"/>
    <mergeCell ref="G43:G46"/>
    <mergeCell ref="I7:I10"/>
    <mergeCell ref="I16:I19"/>
    <mergeCell ref="J16:J19"/>
    <mergeCell ref="D18:D19"/>
    <mergeCell ref="F18:F19"/>
    <mergeCell ref="G18:G19"/>
    <mergeCell ref="L79:L80"/>
    <mergeCell ref="M79:M80"/>
    <mergeCell ref="L81:L82"/>
    <mergeCell ref="M81:M82"/>
    <mergeCell ref="L70:L71"/>
    <mergeCell ref="M70:M71"/>
    <mergeCell ref="L72:L73"/>
    <mergeCell ref="M72:M73"/>
    <mergeCell ref="M63:M64"/>
    <mergeCell ref="J61:J64"/>
    <mergeCell ref="K61:K64"/>
    <mergeCell ref="L61:L62"/>
    <mergeCell ref="M61:M62"/>
    <mergeCell ref="M36:M37"/>
    <mergeCell ref="J25:J28"/>
    <mergeCell ref="C29:M32"/>
    <mergeCell ref="C25:C28"/>
    <mergeCell ref="D25:D26"/>
    <mergeCell ref="A16:A23"/>
    <mergeCell ref="C16:C19"/>
    <mergeCell ref="C20:M23"/>
    <mergeCell ref="B16:B23"/>
    <mergeCell ref="A79:A86"/>
    <mergeCell ref="E79:E82"/>
    <mergeCell ref="F79:F82"/>
    <mergeCell ref="G79:G82"/>
    <mergeCell ref="H79:H82"/>
    <mergeCell ref="I79:I82"/>
    <mergeCell ref="J79:J82"/>
    <mergeCell ref="K79:K82"/>
    <mergeCell ref="J70:J73"/>
    <mergeCell ref="K70:K73"/>
    <mergeCell ref="C70:D73"/>
    <mergeCell ref="C79:D82"/>
    <mergeCell ref="C83:M86"/>
    <mergeCell ref="K16:K19"/>
    <mergeCell ref="L16:L17"/>
    <mergeCell ref="E25:E28"/>
    <mergeCell ref="F25:F26"/>
    <mergeCell ref="G25:G26"/>
    <mergeCell ref="H25:H28"/>
    <mergeCell ref="I25:I28"/>
    <mergeCell ref="A1:L2"/>
    <mergeCell ref="N7:N8"/>
    <mergeCell ref="N9:N10"/>
    <mergeCell ref="N16:N17"/>
    <mergeCell ref="N18:N19"/>
    <mergeCell ref="N25:N26"/>
    <mergeCell ref="N27:N28"/>
    <mergeCell ref="N34:N35"/>
    <mergeCell ref="N36:N37"/>
    <mergeCell ref="B25:B32"/>
    <mergeCell ref="B34:B41"/>
    <mergeCell ref="C7:C10"/>
    <mergeCell ref="F7:F8"/>
    <mergeCell ref="F9:F10"/>
    <mergeCell ref="H7:H10"/>
    <mergeCell ref="D9:D10"/>
    <mergeCell ref="M16:M17"/>
    <mergeCell ref="L18:L19"/>
    <mergeCell ref="M18:M19"/>
    <mergeCell ref="D16:D17"/>
    <mergeCell ref="E16:E19"/>
    <mergeCell ref="F16:F17"/>
    <mergeCell ref="G16:G17"/>
    <mergeCell ref="H16:H19"/>
    <mergeCell ref="B96:M96"/>
    <mergeCell ref="N90:N91"/>
    <mergeCell ref="N43:N44"/>
    <mergeCell ref="N45:N46"/>
    <mergeCell ref="N61:N62"/>
    <mergeCell ref="N63:N64"/>
    <mergeCell ref="N70:N71"/>
    <mergeCell ref="N72:N73"/>
    <mergeCell ref="N79:N80"/>
    <mergeCell ref="N81:N82"/>
    <mergeCell ref="N88:N89"/>
    <mergeCell ref="B43:B50"/>
    <mergeCell ref="B61:B68"/>
    <mergeCell ref="B70:B77"/>
    <mergeCell ref="B79:B86"/>
    <mergeCell ref="B88:B95"/>
    <mergeCell ref="L88:L89"/>
    <mergeCell ref="M88:M89"/>
    <mergeCell ref="L90:L91"/>
    <mergeCell ref="M90:M91"/>
    <mergeCell ref="C92:M95"/>
    <mergeCell ref="K52:K55"/>
    <mergeCell ref="L52:L53"/>
    <mergeCell ref="M52:M53"/>
    <mergeCell ref="N52:N53"/>
    <mergeCell ref="L54:L55"/>
    <mergeCell ref="M54:M55"/>
    <mergeCell ref="N54:N55"/>
    <mergeCell ref="C56:M59"/>
    <mergeCell ref="A52:A59"/>
    <mergeCell ref="B52:B59"/>
    <mergeCell ref="C52:D55"/>
    <mergeCell ref="E52:E55"/>
    <mergeCell ref="F52:F55"/>
    <mergeCell ref="G52:G55"/>
    <mergeCell ref="H52:H55"/>
    <mergeCell ref="I52:I55"/>
    <mergeCell ref="J52:J55"/>
  </mergeCells>
  <pageMargins left="0.70866141732283472" right="0.70866141732283472" top="0.74803149606299213" bottom="0.74803149606299213" header="0.31496062992125984" footer="0.31496062992125984"/>
  <pageSetup paperSize="9" scale="37" fitToHeight="2" orientation="portrait"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showGridLines="0" showRowColHeaders="0" zoomScale="85" zoomScaleNormal="85" workbookViewId="0">
      <pane ySplit="6" topLeftCell="A7" activePane="bottomLeft" state="frozen"/>
      <selection pane="bottomLeft" activeCell="A107" sqref="A107"/>
    </sheetView>
  </sheetViews>
  <sheetFormatPr defaultColWidth="8.88671875" defaultRowHeight="14.4" x14ac:dyDescent="0.3"/>
  <cols>
    <col min="1" max="1" width="3" style="2" bestFit="1" customWidth="1"/>
    <col min="2" max="2" width="26.6640625" style="2" customWidth="1"/>
    <col min="3" max="3" width="20" style="2" customWidth="1"/>
    <col min="4" max="4" width="10.33203125" style="2" customWidth="1"/>
    <col min="5" max="5" width="20.33203125" style="2" customWidth="1"/>
    <col min="6" max="9" width="17.33203125" style="2" customWidth="1"/>
    <col min="10" max="10" width="25.33203125" style="2" customWidth="1"/>
    <col min="11" max="11" width="15.6640625" style="2" customWidth="1"/>
    <col min="12" max="12" width="21.88671875" style="2" customWidth="1"/>
    <col min="13" max="13" width="24.21875" style="29" customWidth="1"/>
    <col min="14" max="16384" width="8.88671875" style="2"/>
  </cols>
  <sheetData>
    <row r="1" spans="1:14" ht="25.8" customHeight="1" x14ac:dyDescent="0.3">
      <c r="A1" s="180" t="s">
        <v>9</v>
      </c>
      <c r="B1" s="180"/>
      <c r="C1" s="180"/>
      <c r="D1" s="180"/>
      <c r="E1" s="180"/>
      <c r="F1" s="180"/>
      <c r="G1" s="180"/>
      <c r="H1" s="180"/>
      <c r="I1" s="180"/>
      <c r="J1" s="180"/>
      <c r="K1" s="180"/>
      <c r="L1" s="23" t="s">
        <v>238</v>
      </c>
    </row>
    <row r="2" spans="1:14" ht="35.4" customHeight="1" x14ac:dyDescent="0.3">
      <c r="A2" s="182"/>
      <c r="B2" s="182"/>
      <c r="C2" s="182"/>
      <c r="D2" s="182"/>
      <c r="E2" s="182"/>
      <c r="F2" s="182"/>
      <c r="G2" s="182"/>
      <c r="H2" s="182"/>
      <c r="I2" s="182"/>
      <c r="J2" s="182"/>
      <c r="K2" s="182"/>
      <c r="L2" s="24">
        <v>0</v>
      </c>
    </row>
    <row r="3" spans="1:14" ht="21" customHeight="1" x14ac:dyDescent="0.3">
      <c r="A3" s="202" t="s">
        <v>219</v>
      </c>
      <c r="B3" s="202"/>
      <c r="C3" s="202"/>
      <c r="D3" s="202"/>
      <c r="E3" s="202"/>
      <c r="F3" s="202"/>
      <c r="G3" s="202"/>
      <c r="H3" s="202"/>
      <c r="I3" s="202"/>
      <c r="J3" s="202"/>
      <c r="K3" s="202"/>
      <c r="L3" s="203"/>
    </row>
    <row r="4" spans="1:14" ht="21" customHeight="1" x14ac:dyDescent="0.3">
      <c r="A4" s="202"/>
      <c r="B4" s="202"/>
      <c r="C4" s="202"/>
      <c r="D4" s="202"/>
      <c r="E4" s="202"/>
      <c r="F4" s="202"/>
      <c r="G4" s="202"/>
      <c r="H4" s="202"/>
      <c r="I4" s="202"/>
      <c r="J4" s="202"/>
      <c r="K4" s="202"/>
      <c r="L4" s="203"/>
    </row>
    <row r="5" spans="1:14" ht="21" customHeight="1" thickBot="1" x14ac:dyDescent="0.35">
      <c r="A5" s="204"/>
      <c r="B5" s="204"/>
      <c r="C5" s="204"/>
      <c r="D5" s="204"/>
      <c r="E5" s="204"/>
      <c r="F5" s="204"/>
      <c r="G5" s="204"/>
      <c r="H5" s="204"/>
      <c r="I5" s="204"/>
      <c r="J5" s="204"/>
      <c r="K5" s="204"/>
      <c r="L5" s="205"/>
    </row>
    <row r="6" spans="1:14" ht="31.2" thickTop="1" thickBot="1" x14ac:dyDescent="0.35">
      <c r="A6" s="14" t="s">
        <v>16</v>
      </c>
      <c r="B6" s="14" t="s">
        <v>91</v>
      </c>
      <c r="C6" s="209" t="s">
        <v>249</v>
      </c>
      <c r="D6" s="209"/>
      <c r="E6" s="14" t="s">
        <v>4</v>
      </c>
      <c r="F6" s="14" t="s">
        <v>2</v>
      </c>
      <c r="G6" s="14" t="s">
        <v>383</v>
      </c>
      <c r="H6" s="14" t="s">
        <v>382</v>
      </c>
      <c r="I6" s="14" t="s">
        <v>14</v>
      </c>
      <c r="J6" s="14" t="s">
        <v>12</v>
      </c>
      <c r="K6" s="206" t="s">
        <v>1</v>
      </c>
      <c r="L6" s="206"/>
      <c r="M6" s="30" t="s">
        <v>239</v>
      </c>
    </row>
    <row r="7" spans="1:14" ht="15" thickTop="1" x14ac:dyDescent="0.3">
      <c r="A7" s="156">
        <v>1</v>
      </c>
      <c r="B7" s="163" t="s">
        <v>220</v>
      </c>
      <c r="C7" s="158" t="s">
        <v>221</v>
      </c>
      <c r="D7" s="159"/>
      <c r="E7" s="160" t="s">
        <v>15</v>
      </c>
      <c r="F7" s="160">
        <v>24</v>
      </c>
      <c r="G7" s="215">
        <v>15</v>
      </c>
      <c r="H7" s="216">
        <v>1890</v>
      </c>
      <c r="I7" s="160" t="s">
        <v>222</v>
      </c>
      <c r="J7" s="160" t="s">
        <v>65</v>
      </c>
      <c r="K7" s="147" t="s">
        <v>247</v>
      </c>
      <c r="L7" s="173">
        <v>2.76</v>
      </c>
      <c r="M7" s="145">
        <f>SUM(L7)*$B$54</f>
        <v>0</v>
      </c>
    </row>
    <row r="8" spans="1:14" x14ac:dyDescent="0.3">
      <c r="A8" s="156"/>
      <c r="B8" s="163"/>
      <c r="C8" s="158"/>
      <c r="D8" s="159"/>
      <c r="E8" s="161"/>
      <c r="F8" s="161"/>
      <c r="G8" s="165"/>
      <c r="H8" s="168"/>
      <c r="I8" s="161"/>
      <c r="J8" s="161"/>
      <c r="K8" s="213"/>
      <c r="L8" s="174"/>
      <c r="M8" s="145"/>
    </row>
    <row r="9" spans="1:14" x14ac:dyDescent="0.3">
      <c r="A9" s="156"/>
      <c r="B9" s="163"/>
      <c r="C9" s="158"/>
      <c r="D9" s="159"/>
      <c r="E9" s="162"/>
      <c r="F9" s="162"/>
      <c r="G9" s="166"/>
      <c r="H9" s="169"/>
      <c r="I9" s="162"/>
      <c r="J9" s="162"/>
      <c r="K9" s="146" t="s">
        <v>248</v>
      </c>
      <c r="L9" s="214">
        <v>2.58</v>
      </c>
      <c r="M9" s="145">
        <f>SUM(L9)*$B$54</f>
        <v>0</v>
      </c>
    </row>
    <row r="10" spans="1:14" x14ac:dyDescent="0.3">
      <c r="A10" s="156"/>
      <c r="B10" s="163"/>
      <c r="C10" s="158"/>
      <c r="D10" s="159"/>
      <c r="E10" s="162"/>
      <c r="F10" s="162"/>
      <c r="G10" s="166"/>
      <c r="H10" s="169"/>
      <c r="I10" s="162"/>
      <c r="J10" s="162"/>
      <c r="K10" s="213"/>
      <c r="L10" s="174"/>
      <c r="M10" s="145"/>
    </row>
    <row r="11" spans="1:14" ht="33" customHeight="1" x14ac:dyDescent="0.3">
      <c r="A11" s="156"/>
      <c r="B11" s="163"/>
      <c r="C11" s="177"/>
      <c r="D11" s="171"/>
      <c r="E11" s="171"/>
      <c r="F11" s="171"/>
      <c r="G11" s="171"/>
      <c r="H11" s="171"/>
      <c r="I11" s="171"/>
      <c r="J11" s="171"/>
      <c r="K11" s="171"/>
      <c r="L11" s="178"/>
      <c r="M11" s="31"/>
    </row>
    <row r="12" spans="1:14" ht="33" customHeight="1" x14ac:dyDescent="0.3">
      <c r="A12" s="156"/>
      <c r="B12" s="163"/>
      <c r="C12" s="179"/>
      <c r="D12" s="180"/>
      <c r="E12" s="180"/>
      <c r="F12" s="180"/>
      <c r="G12" s="180"/>
      <c r="H12" s="180"/>
      <c r="I12" s="180"/>
      <c r="J12" s="180"/>
      <c r="K12" s="180"/>
      <c r="L12" s="156"/>
      <c r="M12" s="31"/>
    </row>
    <row r="13" spans="1:14" ht="33" customHeight="1" x14ac:dyDescent="0.3">
      <c r="A13" s="156"/>
      <c r="B13" s="163"/>
      <c r="C13" s="179"/>
      <c r="D13" s="180"/>
      <c r="E13" s="180"/>
      <c r="F13" s="180"/>
      <c r="G13" s="180"/>
      <c r="H13" s="180"/>
      <c r="I13" s="180"/>
      <c r="J13" s="180"/>
      <c r="K13" s="180"/>
      <c r="L13" s="156"/>
      <c r="M13" s="31"/>
    </row>
    <row r="14" spans="1:14" x14ac:dyDescent="0.3">
      <c r="A14" s="3"/>
      <c r="B14" s="3"/>
      <c r="C14" s="3"/>
      <c r="D14" s="3"/>
      <c r="E14" s="3"/>
      <c r="F14" s="3"/>
      <c r="G14" s="3"/>
      <c r="H14" s="3"/>
      <c r="I14" s="3"/>
      <c r="J14" s="3"/>
      <c r="K14" s="3"/>
      <c r="L14" s="4"/>
      <c r="M14" s="31"/>
    </row>
    <row r="15" spans="1:14" x14ac:dyDescent="0.3">
      <c r="A15" s="156">
        <v>2</v>
      </c>
      <c r="B15" s="163" t="s">
        <v>223</v>
      </c>
      <c r="C15" s="158" t="s">
        <v>224</v>
      </c>
      <c r="D15" s="159"/>
      <c r="E15" s="160" t="s">
        <v>15</v>
      </c>
      <c r="F15" s="160">
        <v>24</v>
      </c>
      <c r="G15" s="215">
        <v>10</v>
      </c>
      <c r="H15" s="216">
        <v>1260</v>
      </c>
      <c r="I15" s="160" t="s">
        <v>227</v>
      </c>
      <c r="J15" s="160" t="s">
        <v>65</v>
      </c>
      <c r="K15" s="147" t="s">
        <v>247</v>
      </c>
      <c r="L15" s="173">
        <v>2.2400000000000002</v>
      </c>
      <c r="M15" s="145">
        <f>SUM(L15)*$B$54</f>
        <v>0</v>
      </c>
      <c r="N15" s="13"/>
    </row>
    <row r="16" spans="1:14" ht="16.5" customHeight="1" x14ac:dyDescent="0.3">
      <c r="A16" s="156"/>
      <c r="B16" s="163"/>
      <c r="C16" s="158"/>
      <c r="D16" s="159"/>
      <c r="E16" s="161"/>
      <c r="F16" s="161"/>
      <c r="G16" s="165"/>
      <c r="H16" s="168"/>
      <c r="I16" s="161"/>
      <c r="J16" s="161"/>
      <c r="K16" s="213"/>
      <c r="L16" s="174"/>
      <c r="M16" s="145"/>
      <c r="N16" s="13"/>
    </row>
    <row r="17" spans="1:14" ht="16.5" customHeight="1" x14ac:dyDescent="0.3">
      <c r="A17" s="156"/>
      <c r="B17" s="163"/>
      <c r="C17" s="158"/>
      <c r="D17" s="159"/>
      <c r="E17" s="162"/>
      <c r="F17" s="162"/>
      <c r="G17" s="166"/>
      <c r="H17" s="169"/>
      <c r="I17" s="162"/>
      <c r="J17" s="162"/>
      <c r="K17" s="146" t="s">
        <v>248</v>
      </c>
      <c r="L17" s="214">
        <v>2.0699999999999998</v>
      </c>
      <c r="M17" s="145">
        <f>SUM(L17)*$B$54</f>
        <v>0</v>
      </c>
      <c r="N17" s="15"/>
    </row>
    <row r="18" spans="1:14" x14ac:dyDescent="0.3">
      <c r="A18" s="156"/>
      <c r="B18" s="163"/>
      <c r="C18" s="158"/>
      <c r="D18" s="159"/>
      <c r="E18" s="162"/>
      <c r="F18" s="162"/>
      <c r="G18" s="166"/>
      <c r="H18" s="169"/>
      <c r="I18" s="162"/>
      <c r="J18" s="162"/>
      <c r="K18" s="213"/>
      <c r="L18" s="174"/>
      <c r="M18" s="145"/>
    </row>
    <row r="19" spans="1:14" ht="33" customHeight="1" x14ac:dyDescent="0.3">
      <c r="A19" s="156"/>
      <c r="B19" s="163"/>
      <c r="C19" s="177"/>
      <c r="D19" s="171"/>
      <c r="E19" s="171"/>
      <c r="F19" s="171"/>
      <c r="G19" s="171"/>
      <c r="H19" s="171"/>
      <c r="I19" s="171"/>
      <c r="J19" s="171"/>
      <c r="K19" s="171"/>
      <c r="L19" s="178"/>
      <c r="M19" s="31"/>
    </row>
    <row r="20" spans="1:14" ht="33" customHeight="1" x14ac:dyDescent="0.3">
      <c r="A20" s="156"/>
      <c r="B20" s="163"/>
      <c r="C20" s="179"/>
      <c r="D20" s="180"/>
      <c r="E20" s="180"/>
      <c r="F20" s="180"/>
      <c r="G20" s="180"/>
      <c r="H20" s="180"/>
      <c r="I20" s="180"/>
      <c r="J20" s="180"/>
      <c r="K20" s="180"/>
      <c r="L20" s="156"/>
      <c r="M20" s="31"/>
    </row>
    <row r="21" spans="1:14" ht="33" customHeight="1" x14ac:dyDescent="0.3">
      <c r="A21" s="156"/>
      <c r="B21" s="163"/>
      <c r="C21" s="179"/>
      <c r="D21" s="180"/>
      <c r="E21" s="180"/>
      <c r="F21" s="180"/>
      <c r="G21" s="180"/>
      <c r="H21" s="180"/>
      <c r="I21" s="180"/>
      <c r="J21" s="180"/>
      <c r="K21" s="180"/>
      <c r="L21" s="156"/>
      <c r="M21" s="31"/>
    </row>
    <row r="22" spans="1:14" ht="33" customHeight="1" x14ac:dyDescent="0.3">
      <c r="A22" s="156"/>
      <c r="B22" s="163"/>
      <c r="C22" s="179"/>
      <c r="D22" s="180"/>
      <c r="E22" s="180"/>
      <c r="F22" s="180"/>
      <c r="G22" s="180"/>
      <c r="H22" s="180"/>
      <c r="I22" s="180"/>
      <c r="J22" s="180"/>
      <c r="K22" s="180"/>
      <c r="L22" s="156"/>
      <c r="M22" s="31"/>
    </row>
    <row r="23" spans="1:14" x14ac:dyDescent="0.3">
      <c r="A23" s="3"/>
      <c r="B23" s="3"/>
      <c r="C23" s="3"/>
      <c r="D23" s="3"/>
      <c r="E23" s="3"/>
      <c r="F23" s="3"/>
      <c r="G23" s="3"/>
      <c r="H23" s="3"/>
      <c r="I23" s="3"/>
      <c r="J23" s="3"/>
      <c r="K23" s="3"/>
      <c r="L23" s="4"/>
      <c r="M23" s="31"/>
    </row>
    <row r="24" spans="1:14" x14ac:dyDescent="0.3">
      <c r="A24" s="156">
        <v>3</v>
      </c>
      <c r="B24" s="163" t="s">
        <v>225</v>
      </c>
      <c r="C24" s="158" t="s">
        <v>226</v>
      </c>
      <c r="D24" s="159"/>
      <c r="E24" s="160" t="s">
        <v>15</v>
      </c>
      <c r="F24" s="160">
        <v>12</v>
      </c>
      <c r="G24" s="215">
        <v>12</v>
      </c>
      <c r="H24" s="216">
        <v>1566</v>
      </c>
      <c r="I24" s="160" t="s">
        <v>350</v>
      </c>
      <c r="J24" s="160" t="s">
        <v>23</v>
      </c>
      <c r="K24" s="147" t="s">
        <v>247</v>
      </c>
      <c r="L24" s="173">
        <v>2.3199999999999998</v>
      </c>
      <c r="M24" s="145">
        <f>SUM(L24)*$B$54</f>
        <v>0</v>
      </c>
    </row>
    <row r="25" spans="1:14" x14ac:dyDescent="0.3">
      <c r="A25" s="156"/>
      <c r="B25" s="163"/>
      <c r="C25" s="158"/>
      <c r="D25" s="159"/>
      <c r="E25" s="161"/>
      <c r="F25" s="161"/>
      <c r="G25" s="165"/>
      <c r="H25" s="168"/>
      <c r="I25" s="161"/>
      <c r="J25" s="161"/>
      <c r="K25" s="213"/>
      <c r="L25" s="174"/>
      <c r="M25" s="145"/>
    </row>
    <row r="26" spans="1:14" x14ac:dyDescent="0.3">
      <c r="A26" s="156"/>
      <c r="B26" s="163"/>
      <c r="C26" s="158"/>
      <c r="D26" s="159"/>
      <c r="E26" s="161"/>
      <c r="F26" s="161"/>
      <c r="G26" s="165"/>
      <c r="H26" s="168"/>
      <c r="I26" s="161"/>
      <c r="J26" s="161"/>
      <c r="K26" s="146" t="s">
        <v>248</v>
      </c>
      <c r="L26" s="214">
        <v>2.16</v>
      </c>
      <c r="M26" s="145">
        <f>SUM(L26)*$B$54</f>
        <v>0</v>
      </c>
    </row>
    <row r="27" spans="1:14" x14ac:dyDescent="0.3">
      <c r="A27" s="156"/>
      <c r="B27" s="163"/>
      <c r="C27" s="158"/>
      <c r="D27" s="159"/>
      <c r="E27" s="161"/>
      <c r="F27" s="161"/>
      <c r="G27" s="165"/>
      <c r="H27" s="168"/>
      <c r="I27" s="161"/>
      <c r="J27" s="161"/>
      <c r="K27" s="213"/>
      <c r="L27" s="174"/>
      <c r="M27" s="145"/>
    </row>
    <row r="28" spans="1:14" ht="33" customHeight="1" x14ac:dyDescent="0.3">
      <c r="A28" s="156"/>
      <c r="B28" s="163"/>
      <c r="C28" s="177"/>
      <c r="D28" s="171"/>
      <c r="E28" s="171"/>
      <c r="F28" s="171"/>
      <c r="G28" s="171"/>
      <c r="H28" s="171"/>
      <c r="I28" s="171"/>
      <c r="J28" s="171"/>
      <c r="K28" s="171"/>
      <c r="L28" s="178"/>
      <c r="M28" s="31"/>
    </row>
    <row r="29" spans="1:14" ht="33" customHeight="1" x14ac:dyDescent="0.3">
      <c r="A29" s="156"/>
      <c r="B29" s="163"/>
      <c r="C29" s="179"/>
      <c r="D29" s="180"/>
      <c r="E29" s="180"/>
      <c r="F29" s="180"/>
      <c r="G29" s="180"/>
      <c r="H29" s="180"/>
      <c r="I29" s="180"/>
      <c r="J29" s="180"/>
      <c r="K29" s="180"/>
      <c r="L29" s="156"/>
      <c r="M29" s="31"/>
    </row>
    <row r="30" spans="1:14" ht="33" customHeight="1" x14ac:dyDescent="0.3">
      <c r="A30" s="156"/>
      <c r="B30" s="163"/>
      <c r="C30" s="179"/>
      <c r="D30" s="180"/>
      <c r="E30" s="180"/>
      <c r="F30" s="180"/>
      <c r="G30" s="180"/>
      <c r="H30" s="180"/>
      <c r="I30" s="180"/>
      <c r="J30" s="180"/>
      <c r="K30" s="180"/>
      <c r="L30" s="156"/>
      <c r="M30" s="31"/>
    </row>
    <row r="31" spans="1:14" ht="33" customHeight="1" x14ac:dyDescent="0.3">
      <c r="A31" s="156"/>
      <c r="B31" s="163"/>
      <c r="C31" s="179"/>
      <c r="D31" s="180"/>
      <c r="E31" s="180"/>
      <c r="F31" s="180"/>
      <c r="G31" s="180"/>
      <c r="H31" s="180"/>
      <c r="I31" s="180"/>
      <c r="J31" s="180"/>
      <c r="K31" s="180"/>
      <c r="L31" s="156"/>
      <c r="M31" s="31"/>
    </row>
    <row r="32" spans="1:14" x14ac:dyDescent="0.3">
      <c r="A32" s="3"/>
      <c r="B32" s="3"/>
      <c r="C32" s="3"/>
      <c r="D32" s="3"/>
      <c r="E32" s="3"/>
      <c r="F32" s="3"/>
      <c r="G32" s="3"/>
      <c r="H32" s="3"/>
      <c r="I32" s="3"/>
      <c r="J32" s="3"/>
      <c r="K32" s="3"/>
      <c r="L32" s="4"/>
      <c r="M32" s="31"/>
    </row>
    <row r="33" spans="1:13" ht="15" customHeight="1" x14ac:dyDescent="0.3">
      <c r="A33" s="156">
        <v>4</v>
      </c>
      <c r="B33" s="163" t="s">
        <v>225</v>
      </c>
      <c r="C33" s="158" t="s">
        <v>226</v>
      </c>
      <c r="D33" s="159"/>
      <c r="E33" s="160" t="s">
        <v>15</v>
      </c>
      <c r="F33" s="160">
        <v>12</v>
      </c>
      <c r="G33" s="215">
        <v>6</v>
      </c>
      <c r="H33" s="216">
        <v>783</v>
      </c>
      <c r="I33" s="160" t="s">
        <v>228</v>
      </c>
      <c r="J33" s="160" t="s">
        <v>23</v>
      </c>
      <c r="K33" s="147" t="s">
        <v>247</v>
      </c>
      <c r="L33" s="173">
        <v>2.0699999999999998</v>
      </c>
      <c r="M33" s="145">
        <f>SUM(L33)*$B$54</f>
        <v>0</v>
      </c>
    </row>
    <row r="34" spans="1:13" x14ac:dyDescent="0.3">
      <c r="A34" s="156"/>
      <c r="B34" s="163"/>
      <c r="C34" s="158"/>
      <c r="D34" s="159"/>
      <c r="E34" s="161"/>
      <c r="F34" s="161"/>
      <c r="G34" s="165"/>
      <c r="H34" s="168"/>
      <c r="I34" s="161"/>
      <c r="J34" s="161"/>
      <c r="K34" s="213"/>
      <c r="L34" s="174"/>
      <c r="M34" s="145"/>
    </row>
    <row r="35" spans="1:13" x14ac:dyDescent="0.3">
      <c r="A35" s="156"/>
      <c r="B35" s="163"/>
      <c r="C35" s="158"/>
      <c r="D35" s="159"/>
      <c r="E35" s="161"/>
      <c r="F35" s="161"/>
      <c r="G35" s="165"/>
      <c r="H35" s="168"/>
      <c r="I35" s="161"/>
      <c r="J35" s="161"/>
      <c r="K35" s="146" t="s">
        <v>248</v>
      </c>
      <c r="L35" s="214">
        <v>1.9</v>
      </c>
      <c r="M35" s="145">
        <f>SUM(L35)*$B$54</f>
        <v>0</v>
      </c>
    </row>
    <row r="36" spans="1:13" x14ac:dyDescent="0.3">
      <c r="A36" s="156"/>
      <c r="B36" s="163"/>
      <c r="C36" s="158"/>
      <c r="D36" s="159"/>
      <c r="E36" s="162"/>
      <c r="F36" s="162"/>
      <c r="G36" s="166"/>
      <c r="H36" s="169"/>
      <c r="I36" s="162"/>
      <c r="J36" s="162"/>
      <c r="K36" s="213"/>
      <c r="L36" s="174"/>
      <c r="M36" s="145"/>
    </row>
    <row r="37" spans="1:13" ht="33" customHeight="1" x14ac:dyDescent="0.3">
      <c r="A37" s="156"/>
      <c r="B37" s="163"/>
      <c r="C37" s="177"/>
      <c r="D37" s="171"/>
      <c r="E37" s="171"/>
      <c r="F37" s="171"/>
      <c r="G37" s="171"/>
      <c r="H37" s="171"/>
      <c r="I37" s="171"/>
      <c r="J37" s="171"/>
      <c r="K37" s="171"/>
      <c r="L37" s="178"/>
      <c r="M37" s="31"/>
    </row>
    <row r="38" spans="1:13" ht="33" customHeight="1" x14ac:dyDescent="0.3">
      <c r="A38" s="156"/>
      <c r="B38" s="163"/>
      <c r="C38" s="179"/>
      <c r="D38" s="180"/>
      <c r="E38" s="180"/>
      <c r="F38" s="180"/>
      <c r="G38" s="180"/>
      <c r="H38" s="180"/>
      <c r="I38" s="180"/>
      <c r="J38" s="180"/>
      <c r="K38" s="180"/>
      <c r="L38" s="156"/>
      <c r="M38" s="31"/>
    </row>
    <row r="39" spans="1:13" ht="33" customHeight="1" x14ac:dyDescent="0.3">
      <c r="A39" s="156"/>
      <c r="B39" s="163"/>
      <c r="C39" s="179"/>
      <c r="D39" s="180"/>
      <c r="E39" s="180"/>
      <c r="F39" s="180"/>
      <c r="G39" s="180"/>
      <c r="H39" s="180"/>
      <c r="I39" s="180"/>
      <c r="J39" s="180"/>
      <c r="K39" s="180"/>
      <c r="L39" s="156"/>
      <c r="M39" s="31"/>
    </row>
    <row r="40" spans="1:13" ht="33" customHeight="1" x14ac:dyDescent="0.3">
      <c r="A40" s="156"/>
      <c r="B40" s="163"/>
      <c r="C40" s="179"/>
      <c r="D40" s="180"/>
      <c r="E40" s="180"/>
      <c r="F40" s="180"/>
      <c r="G40" s="180"/>
      <c r="H40" s="180"/>
      <c r="I40" s="180"/>
      <c r="J40" s="180"/>
      <c r="K40" s="180"/>
      <c r="L40" s="156"/>
      <c r="M40" s="31"/>
    </row>
    <row r="41" spans="1:13" x14ac:dyDescent="0.3">
      <c r="A41" s="3"/>
      <c r="B41" s="3"/>
      <c r="C41" s="3"/>
      <c r="D41" s="3"/>
      <c r="E41" s="3"/>
      <c r="F41" s="3"/>
      <c r="G41" s="3"/>
      <c r="H41" s="3"/>
      <c r="I41" s="3"/>
      <c r="J41" s="3"/>
      <c r="K41" s="3"/>
      <c r="L41" s="4"/>
      <c r="M41" s="31"/>
    </row>
    <row r="42" spans="1:13" ht="21" customHeight="1" x14ac:dyDescent="0.3">
      <c r="A42" s="156">
        <v>5</v>
      </c>
      <c r="B42" s="163" t="s">
        <v>229</v>
      </c>
      <c r="C42" s="158" t="s">
        <v>230</v>
      </c>
      <c r="D42" s="159"/>
      <c r="E42" s="160" t="s">
        <v>386</v>
      </c>
      <c r="F42" s="160">
        <v>12</v>
      </c>
      <c r="G42" s="215">
        <v>3</v>
      </c>
      <c r="H42" s="167">
        <v>378</v>
      </c>
      <c r="I42" s="160" t="s">
        <v>231</v>
      </c>
      <c r="J42" s="160" t="s">
        <v>50</v>
      </c>
      <c r="K42" s="147" t="s">
        <v>247</v>
      </c>
      <c r="L42" s="173">
        <v>0.95</v>
      </c>
      <c r="M42" s="145">
        <f>SUM(L42)*$B$54</f>
        <v>0</v>
      </c>
    </row>
    <row r="43" spans="1:13" ht="21" customHeight="1" x14ac:dyDescent="0.3">
      <c r="A43" s="156"/>
      <c r="B43" s="163"/>
      <c r="C43" s="158"/>
      <c r="D43" s="159"/>
      <c r="E43" s="161"/>
      <c r="F43" s="161"/>
      <c r="G43" s="165"/>
      <c r="H43" s="168"/>
      <c r="I43" s="161"/>
      <c r="J43" s="161"/>
      <c r="K43" s="213"/>
      <c r="L43" s="174"/>
      <c r="M43" s="145"/>
    </row>
    <row r="44" spans="1:13" ht="21" customHeight="1" x14ac:dyDescent="0.3">
      <c r="A44" s="156"/>
      <c r="B44" s="163"/>
      <c r="C44" s="158"/>
      <c r="D44" s="159"/>
      <c r="E44" s="161"/>
      <c r="F44" s="161"/>
      <c r="G44" s="165"/>
      <c r="H44" s="168"/>
      <c r="I44" s="161"/>
      <c r="J44" s="161"/>
      <c r="K44" s="146" t="s">
        <v>248</v>
      </c>
      <c r="L44" s="214">
        <v>0.87</v>
      </c>
      <c r="M44" s="145">
        <f>SUM(L44)*$B$54</f>
        <v>0</v>
      </c>
    </row>
    <row r="45" spans="1:13" ht="21" customHeight="1" x14ac:dyDescent="0.3">
      <c r="A45" s="156"/>
      <c r="B45" s="163"/>
      <c r="C45" s="158"/>
      <c r="D45" s="159"/>
      <c r="E45" s="161"/>
      <c r="F45" s="161"/>
      <c r="G45" s="165"/>
      <c r="H45" s="168"/>
      <c r="I45" s="161"/>
      <c r="J45" s="161"/>
      <c r="K45" s="213"/>
      <c r="L45" s="174"/>
      <c r="M45" s="145"/>
    </row>
    <row r="46" spans="1:13" ht="33" customHeight="1" x14ac:dyDescent="0.3">
      <c r="A46" s="156"/>
      <c r="B46" s="163"/>
      <c r="C46" s="177"/>
      <c r="D46" s="171"/>
      <c r="E46" s="171"/>
      <c r="F46" s="171"/>
      <c r="G46" s="171"/>
      <c r="H46" s="171"/>
      <c r="I46" s="171"/>
      <c r="J46" s="171"/>
      <c r="K46" s="171"/>
      <c r="L46" s="178"/>
      <c r="M46" s="31"/>
    </row>
    <row r="47" spans="1:13" ht="33" customHeight="1" x14ac:dyDescent="0.3">
      <c r="A47" s="156"/>
      <c r="B47" s="163"/>
      <c r="C47" s="179"/>
      <c r="D47" s="180"/>
      <c r="E47" s="180"/>
      <c r="F47" s="180"/>
      <c r="G47" s="180"/>
      <c r="H47" s="180"/>
      <c r="I47" s="180"/>
      <c r="J47" s="180"/>
      <c r="K47" s="180"/>
      <c r="L47" s="156"/>
      <c r="M47" s="31"/>
    </row>
    <row r="48" spans="1:13" ht="33" customHeight="1" x14ac:dyDescent="0.3">
      <c r="A48" s="156"/>
      <c r="B48" s="163"/>
      <c r="C48" s="179"/>
      <c r="D48" s="180"/>
      <c r="E48" s="180"/>
      <c r="F48" s="180"/>
      <c r="G48" s="180"/>
      <c r="H48" s="180"/>
      <c r="I48" s="180"/>
      <c r="J48" s="180"/>
      <c r="K48" s="180"/>
      <c r="L48" s="156"/>
      <c r="M48" s="31"/>
    </row>
    <row r="49" spans="1:13" ht="33" customHeight="1" x14ac:dyDescent="0.3">
      <c r="A49" s="156"/>
      <c r="B49" s="163"/>
      <c r="C49" s="179"/>
      <c r="D49" s="180"/>
      <c r="E49" s="180"/>
      <c r="F49" s="180"/>
      <c r="G49" s="180"/>
      <c r="H49" s="180"/>
      <c r="I49" s="180"/>
      <c r="J49" s="180"/>
      <c r="K49" s="180"/>
      <c r="L49" s="156"/>
      <c r="M49" s="31"/>
    </row>
    <row r="50" spans="1:13" x14ac:dyDescent="0.3">
      <c r="A50" s="3"/>
      <c r="B50" s="3"/>
      <c r="C50" s="3"/>
      <c r="D50" s="3"/>
      <c r="E50" s="3"/>
      <c r="F50" s="3"/>
      <c r="G50" s="3"/>
      <c r="H50" s="3"/>
      <c r="I50" s="3"/>
      <c r="J50" s="3"/>
      <c r="K50" s="3"/>
      <c r="L50" s="4"/>
      <c r="M50" s="31"/>
    </row>
    <row r="51" spans="1:13" ht="19.8" customHeight="1" x14ac:dyDescent="0.3">
      <c r="B51" s="217" t="s">
        <v>250</v>
      </c>
      <c r="C51" s="217"/>
      <c r="D51" s="217"/>
      <c r="E51" s="217"/>
      <c r="F51" s="217"/>
      <c r="G51" s="217"/>
      <c r="H51" s="217"/>
      <c r="I51" s="217"/>
      <c r="J51" s="217"/>
      <c r="K51" s="217"/>
      <c r="L51" s="217"/>
      <c r="M51" s="31"/>
    </row>
    <row r="52" spans="1:13" ht="19.8" customHeight="1" x14ac:dyDescent="0.3">
      <c r="B52" s="211" t="s">
        <v>379</v>
      </c>
      <c r="C52" s="212"/>
      <c r="D52" s="212"/>
      <c r="E52" s="212"/>
      <c r="F52" s="212"/>
      <c r="G52" s="212"/>
      <c r="H52" s="212"/>
      <c r="I52" s="212"/>
      <c r="J52" s="212"/>
      <c r="K52" s="212"/>
      <c r="L52" s="212"/>
      <c r="M52" s="31"/>
    </row>
    <row r="53" spans="1:13" ht="15" customHeight="1" x14ac:dyDescent="0.3">
      <c r="B53" s="42" t="s">
        <v>240</v>
      </c>
    </row>
    <row r="54" spans="1:13" x14ac:dyDescent="0.3">
      <c r="B54" s="39">
        <f>SUM(L2)*0.015+L2</f>
        <v>0</v>
      </c>
    </row>
    <row r="62" spans="1:13" ht="15" customHeight="1" x14ac:dyDescent="0.3"/>
    <row r="71" ht="15" customHeight="1" x14ac:dyDescent="0.3"/>
    <row r="80" ht="15" customHeight="1" x14ac:dyDescent="0.3"/>
  </sheetData>
  <mergeCells count="86">
    <mergeCell ref="F15:F18"/>
    <mergeCell ref="A3:L5"/>
    <mergeCell ref="C6:D6"/>
    <mergeCell ref="K6:L6"/>
    <mergeCell ref="A7:A13"/>
    <mergeCell ref="B7:B13"/>
    <mergeCell ref="E7:E10"/>
    <mergeCell ref="L7:L8"/>
    <mergeCell ref="C7:D10"/>
    <mergeCell ref="F7:F10"/>
    <mergeCell ref="G7:G10"/>
    <mergeCell ref="H7:H10"/>
    <mergeCell ref="I7:I10"/>
    <mergeCell ref="J7:J10"/>
    <mergeCell ref="K7:K8"/>
    <mergeCell ref="C19:L22"/>
    <mergeCell ref="E24:E27"/>
    <mergeCell ref="G24:G27"/>
    <mergeCell ref="H24:H27"/>
    <mergeCell ref="C24:D27"/>
    <mergeCell ref="F24:F27"/>
    <mergeCell ref="K26:K27"/>
    <mergeCell ref="L26:L27"/>
    <mergeCell ref="A24:A31"/>
    <mergeCell ref="B24:B31"/>
    <mergeCell ref="J33:J36"/>
    <mergeCell ref="K33:K34"/>
    <mergeCell ref="L33:L34"/>
    <mergeCell ref="I24:I27"/>
    <mergeCell ref="J24:J27"/>
    <mergeCell ref="K24:K25"/>
    <mergeCell ref="L24:L25"/>
    <mergeCell ref="A33:A40"/>
    <mergeCell ref="B33:B40"/>
    <mergeCell ref="C33:D36"/>
    <mergeCell ref="E33:E36"/>
    <mergeCell ref="F33:F36"/>
    <mergeCell ref="A42:A49"/>
    <mergeCell ref="B42:B49"/>
    <mergeCell ref="C42:D45"/>
    <mergeCell ref="E42:E45"/>
    <mergeCell ref="F42:F45"/>
    <mergeCell ref="C46:L49"/>
    <mergeCell ref="G42:G45"/>
    <mergeCell ref="H42:H45"/>
    <mergeCell ref="I42:I45"/>
    <mergeCell ref="J42:J45"/>
    <mergeCell ref="K42:K43"/>
    <mergeCell ref="L42:L43"/>
    <mergeCell ref="K44:K45"/>
    <mergeCell ref="L44:L45"/>
    <mergeCell ref="A1:K2"/>
    <mergeCell ref="K9:K10"/>
    <mergeCell ref="L9:L10"/>
    <mergeCell ref="K17:K18"/>
    <mergeCell ref="L17:L18"/>
    <mergeCell ref="C11:L13"/>
    <mergeCell ref="A15:A22"/>
    <mergeCell ref="B15:B22"/>
    <mergeCell ref="E15:E18"/>
    <mergeCell ref="G15:G18"/>
    <mergeCell ref="H15:H18"/>
    <mergeCell ref="I15:I18"/>
    <mergeCell ref="J15:J18"/>
    <mergeCell ref="K15:K16"/>
    <mergeCell ref="L15:L16"/>
    <mergeCell ref="C15:D18"/>
    <mergeCell ref="M7:M8"/>
    <mergeCell ref="M9:M10"/>
    <mergeCell ref="M15:M16"/>
    <mergeCell ref="M17:M18"/>
    <mergeCell ref="M24:M25"/>
    <mergeCell ref="B52:L52"/>
    <mergeCell ref="M26:M27"/>
    <mergeCell ref="M33:M34"/>
    <mergeCell ref="M35:M36"/>
    <mergeCell ref="M42:M43"/>
    <mergeCell ref="M44:M45"/>
    <mergeCell ref="K35:K36"/>
    <mergeCell ref="L35:L36"/>
    <mergeCell ref="C37:L40"/>
    <mergeCell ref="C28:L31"/>
    <mergeCell ref="G33:G36"/>
    <mergeCell ref="H33:H36"/>
    <mergeCell ref="I33:I36"/>
    <mergeCell ref="B51:L51"/>
  </mergeCells>
  <pageMargins left="0.70866141732283472" right="0.70866141732283472" top="0.74803149606299213" bottom="0.74803149606299213" header="0.31496062992125984" footer="0.31496062992125984"/>
  <pageSetup paperSize="9" scale="37" fitToHeight="2"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showRowColHeaders="0" zoomScale="85" zoomScaleNormal="85" workbookViewId="0">
      <pane ySplit="6" topLeftCell="A28" activePane="bottomLeft" state="frozen"/>
      <selection pane="bottomLeft" activeCell="A107" sqref="A107"/>
    </sheetView>
  </sheetViews>
  <sheetFormatPr defaultRowHeight="14.4" x14ac:dyDescent="0.3"/>
  <cols>
    <col min="1" max="1" width="3.109375" bestFit="1" customWidth="1"/>
    <col min="2" max="2" width="22.21875" bestFit="1" customWidth="1"/>
    <col min="3" max="3" width="9.88671875" customWidth="1"/>
    <col min="4" max="4" width="19.6640625" customWidth="1"/>
    <col min="5" max="5" width="11.77734375" customWidth="1"/>
    <col min="6" max="6" width="11.21875" customWidth="1"/>
    <col min="7" max="7" width="9" customWidth="1"/>
    <col min="8" max="9" width="15.109375" customWidth="1"/>
    <col min="10" max="10" width="13.33203125" bestFit="1" customWidth="1"/>
    <col min="11" max="11" width="18.6640625" customWidth="1"/>
    <col min="12" max="12" width="16.6640625" customWidth="1"/>
    <col min="13" max="13" width="16.33203125" customWidth="1"/>
    <col min="14" max="14" width="14.88671875" customWidth="1"/>
    <col min="15" max="15" width="21.5546875" customWidth="1"/>
    <col min="16" max="16" width="21.88671875" style="53" customWidth="1"/>
  </cols>
  <sheetData>
    <row r="1" spans="1:16" ht="42" customHeight="1" x14ac:dyDescent="0.3">
      <c r="A1" s="180" t="s">
        <v>9</v>
      </c>
      <c r="B1" s="180"/>
      <c r="C1" s="180"/>
      <c r="D1" s="180"/>
      <c r="E1" s="180"/>
      <c r="F1" s="180"/>
      <c r="G1" s="180"/>
      <c r="H1" s="180"/>
      <c r="I1" s="180"/>
      <c r="J1" s="180"/>
      <c r="K1" s="180"/>
      <c r="L1" s="180"/>
      <c r="M1" s="180"/>
      <c r="N1" s="180"/>
      <c r="O1" s="23" t="s">
        <v>238</v>
      </c>
    </row>
    <row r="2" spans="1:16" s="2" customFormat="1" ht="35.4" customHeight="1" x14ac:dyDescent="0.3">
      <c r="A2" s="182"/>
      <c r="B2" s="182"/>
      <c r="C2" s="182"/>
      <c r="D2" s="182"/>
      <c r="E2" s="182"/>
      <c r="F2" s="182"/>
      <c r="G2" s="182"/>
      <c r="H2" s="182"/>
      <c r="I2" s="182"/>
      <c r="J2" s="182"/>
      <c r="K2" s="182"/>
      <c r="L2" s="182"/>
      <c r="M2" s="182"/>
      <c r="N2" s="182"/>
      <c r="O2" s="24">
        <v>0</v>
      </c>
      <c r="P2" s="29"/>
    </row>
    <row r="3" spans="1:16" s="2" customFormat="1" ht="20.399999999999999" customHeight="1" x14ac:dyDescent="0.3">
      <c r="A3" s="202" t="s">
        <v>135</v>
      </c>
      <c r="B3" s="202"/>
      <c r="C3" s="202"/>
      <c r="D3" s="202"/>
      <c r="E3" s="202"/>
      <c r="F3" s="202"/>
      <c r="G3" s="202"/>
      <c r="H3" s="202"/>
      <c r="I3" s="202"/>
      <c r="J3" s="202"/>
      <c r="K3" s="202"/>
      <c r="L3" s="202"/>
      <c r="M3" s="202"/>
      <c r="N3" s="202"/>
      <c r="O3" s="203"/>
      <c r="P3" s="29"/>
    </row>
    <row r="4" spans="1:16" s="2" customFormat="1" ht="20.399999999999999" customHeight="1" x14ac:dyDescent="0.3">
      <c r="A4" s="202"/>
      <c r="B4" s="202"/>
      <c r="C4" s="202"/>
      <c r="D4" s="202"/>
      <c r="E4" s="202"/>
      <c r="F4" s="202"/>
      <c r="G4" s="202"/>
      <c r="H4" s="202"/>
      <c r="I4" s="202"/>
      <c r="J4" s="202"/>
      <c r="K4" s="202"/>
      <c r="L4" s="202"/>
      <c r="M4" s="202"/>
      <c r="N4" s="202"/>
      <c r="O4" s="203"/>
      <c r="P4" s="29"/>
    </row>
    <row r="5" spans="1:16" s="2" customFormat="1" ht="20.399999999999999" customHeight="1" thickBot="1" x14ac:dyDescent="0.35">
      <c r="A5" s="204"/>
      <c r="B5" s="204"/>
      <c r="C5" s="204"/>
      <c r="D5" s="204"/>
      <c r="E5" s="204"/>
      <c r="F5" s="204"/>
      <c r="G5" s="204"/>
      <c r="H5" s="204"/>
      <c r="I5" s="204"/>
      <c r="J5" s="204"/>
      <c r="K5" s="204"/>
      <c r="L5" s="204"/>
      <c r="M5" s="204"/>
      <c r="N5" s="204"/>
      <c r="O5" s="205"/>
      <c r="P5" s="29"/>
    </row>
    <row r="6" spans="1:16" s="2" customFormat="1" ht="65.400000000000006" customHeight="1" thickTop="1" thickBot="1" x14ac:dyDescent="0.35">
      <c r="A6" s="12" t="s">
        <v>16</v>
      </c>
      <c r="B6" s="12" t="s">
        <v>91</v>
      </c>
      <c r="C6" s="12" t="s">
        <v>137</v>
      </c>
      <c r="D6" s="12" t="s">
        <v>144</v>
      </c>
      <c r="E6" s="209" t="s">
        <v>11</v>
      </c>
      <c r="F6" s="209"/>
      <c r="G6" s="12" t="s">
        <v>4</v>
      </c>
      <c r="H6" s="12" t="s">
        <v>2</v>
      </c>
      <c r="I6" s="12" t="s">
        <v>8</v>
      </c>
      <c r="J6" s="12" t="s">
        <v>381</v>
      </c>
      <c r="K6" s="12" t="s">
        <v>385</v>
      </c>
      <c r="L6" s="12" t="s">
        <v>14</v>
      </c>
      <c r="M6" s="12" t="s">
        <v>12</v>
      </c>
      <c r="N6" s="206" t="s">
        <v>1</v>
      </c>
      <c r="O6" s="206"/>
      <c r="P6" s="30" t="s">
        <v>239</v>
      </c>
    </row>
    <row r="7" spans="1:16" s="2" customFormat="1" ht="15" thickTop="1" x14ac:dyDescent="0.3">
      <c r="A7" s="156">
        <v>1</v>
      </c>
      <c r="B7" s="210" t="s">
        <v>257</v>
      </c>
      <c r="C7" s="210" t="s">
        <v>258</v>
      </c>
      <c r="D7" s="222" t="s">
        <v>266</v>
      </c>
      <c r="E7" s="226" t="s">
        <v>260</v>
      </c>
      <c r="F7" s="227"/>
      <c r="G7" s="160" t="s">
        <v>15</v>
      </c>
      <c r="H7" s="188" t="s">
        <v>261</v>
      </c>
      <c r="I7" s="188" t="s">
        <v>262</v>
      </c>
      <c r="J7" s="190" t="s">
        <v>264</v>
      </c>
      <c r="K7" s="190" t="s">
        <v>265</v>
      </c>
      <c r="L7" s="160" t="s">
        <v>259</v>
      </c>
      <c r="M7" s="160" t="s">
        <v>13</v>
      </c>
      <c r="N7" s="224" t="s">
        <v>254</v>
      </c>
      <c r="O7" s="208">
        <v>0.87</v>
      </c>
      <c r="P7" s="145">
        <f>SUM(O7)*$B$55</f>
        <v>0</v>
      </c>
    </row>
    <row r="8" spans="1:16" s="2" customFormat="1" x14ac:dyDescent="0.3">
      <c r="A8" s="156"/>
      <c r="B8" s="163"/>
      <c r="C8" s="163"/>
      <c r="D8" s="157"/>
      <c r="E8" s="158"/>
      <c r="F8" s="159"/>
      <c r="G8" s="160"/>
      <c r="H8" s="189"/>
      <c r="I8" s="189"/>
      <c r="J8" s="191"/>
      <c r="K8" s="191"/>
      <c r="L8" s="160"/>
      <c r="M8" s="160"/>
      <c r="N8" s="225"/>
      <c r="O8" s="173"/>
      <c r="P8" s="145"/>
    </row>
    <row r="9" spans="1:16" s="2" customFormat="1" x14ac:dyDescent="0.3">
      <c r="A9" s="156"/>
      <c r="B9" s="163"/>
      <c r="C9" s="163"/>
      <c r="D9" s="157"/>
      <c r="E9" s="158"/>
      <c r="F9" s="159"/>
      <c r="G9" s="160"/>
      <c r="H9" s="189"/>
      <c r="I9" s="189"/>
      <c r="J9" s="191"/>
      <c r="K9" s="191"/>
      <c r="L9" s="160"/>
      <c r="M9" s="160"/>
      <c r="N9" s="225"/>
      <c r="O9" s="174"/>
      <c r="P9" s="145"/>
    </row>
    <row r="10" spans="1:16" s="2" customFormat="1" x14ac:dyDescent="0.3">
      <c r="A10" s="156"/>
      <c r="B10" s="163"/>
      <c r="C10" s="163"/>
      <c r="D10" s="157"/>
      <c r="E10" s="158"/>
      <c r="F10" s="159"/>
      <c r="G10" s="160"/>
      <c r="H10" s="189"/>
      <c r="I10" s="189"/>
      <c r="J10" s="191"/>
      <c r="K10" s="191"/>
      <c r="L10" s="160"/>
      <c r="M10" s="160"/>
      <c r="N10" s="220" t="s">
        <v>256</v>
      </c>
      <c r="O10" s="175">
        <v>0.83</v>
      </c>
      <c r="P10" s="145">
        <f>SUM(O10)*$B$55</f>
        <v>0</v>
      </c>
    </row>
    <row r="11" spans="1:16" s="2" customFormat="1" x14ac:dyDescent="0.3">
      <c r="A11" s="156"/>
      <c r="B11" s="163"/>
      <c r="C11" s="163"/>
      <c r="D11" s="157"/>
      <c r="E11" s="158"/>
      <c r="F11" s="159"/>
      <c r="G11" s="161"/>
      <c r="H11" s="189"/>
      <c r="I11" s="189"/>
      <c r="J11" s="192"/>
      <c r="K11" s="192"/>
      <c r="L11" s="161"/>
      <c r="M11" s="161"/>
      <c r="N11" s="220"/>
      <c r="O11" s="176"/>
      <c r="P11" s="145"/>
    </row>
    <row r="12" spans="1:16" s="2" customFormat="1" x14ac:dyDescent="0.3">
      <c r="A12" s="156"/>
      <c r="B12" s="163"/>
      <c r="C12" s="167"/>
      <c r="D12" s="223"/>
      <c r="E12" s="158"/>
      <c r="F12" s="159"/>
      <c r="G12" s="162"/>
      <c r="H12" s="189"/>
      <c r="I12" s="189"/>
      <c r="J12" s="192"/>
      <c r="K12" s="192"/>
      <c r="L12" s="162"/>
      <c r="M12" s="162"/>
      <c r="N12" s="220"/>
      <c r="O12" s="221"/>
      <c r="P12" s="145"/>
    </row>
    <row r="13" spans="1:16" s="2" customFormat="1" ht="36.6" customHeight="1" x14ac:dyDescent="0.3">
      <c r="A13" s="156"/>
      <c r="B13" s="163"/>
      <c r="C13" s="177"/>
      <c r="D13" s="171"/>
      <c r="E13" s="171"/>
      <c r="F13" s="171"/>
      <c r="G13" s="171"/>
      <c r="H13" s="171"/>
      <c r="I13" s="171"/>
      <c r="J13" s="171"/>
      <c r="K13" s="171"/>
      <c r="L13" s="171"/>
      <c r="M13" s="171"/>
      <c r="N13" s="171"/>
      <c r="O13" s="178"/>
      <c r="P13" s="31"/>
    </row>
    <row r="14" spans="1:16" s="2" customFormat="1" ht="36.6" customHeight="1" x14ac:dyDescent="0.3">
      <c r="A14" s="156"/>
      <c r="B14" s="163"/>
      <c r="C14" s="179"/>
      <c r="D14" s="180"/>
      <c r="E14" s="180"/>
      <c r="F14" s="180"/>
      <c r="G14" s="180"/>
      <c r="H14" s="180"/>
      <c r="I14" s="180"/>
      <c r="J14" s="180"/>
      <c r="K14" s="180"/>
      <c r="L14" s="180"/>
      <c r="M14" s="180"/>
      <c r="N14" s="180"/>
      <c r="O14" s="156"/>
      <c r="P14" s="31"/>
    </row>
    <row r="15" spans="1:16" s="2" customFormat="1" ht="36.6" customHeight="1" x14ac:dyDescent="0.3">
      <c r="A15" s="156"/>
      <c r="B15" s="163"/>
      <c r="C15" s="179"/>
      <c r="D15" s="180"/>
      <c r="E15" s="180"/>
      <c r="F15" s="180"/>
      <c r="G15" s="180"/>
      <c r="H15" s="180"/>
      <c r="I15" s="180"/>
      <c r="J15" s="180"/>
      <c r="K15" s="180"/>
      <c r="L15" s="180"/>
      <c r="M15" s="180"/>
      <c r="N15" s="180"/>
      <c r="O15" s="156"/>
      <c r="P15" s="31"/>
    </row>
    <row r="16" spans="1:16" s="2" customFormat="1" ht="36.6" customHeight="1" x14ac:dyDescent="0.3">
      <c r="A16" s="156"/>
      <c r="B16" s="163"/>
      <c r="C16" s="179"/>
      <c r="D16" s="180"/>
      <c r="E16" s="180"/>
      <c r="F16" s="180"/>
      <c r="G16" s="180"/>
      <c r="H16" s="180"/>
      <c r="I16" s="180"/>
      <c r="J16" s="180"/>
      <c r="K16" s="180"/>
      <c r="L16" s="180"/>
      <c r="M16" s="180"/>
      <c r="N16" s="180"/>
      <c r="O16" s="156"/>
      <c r="P16" s="31"/>
    </row>
    <row r="17" spans="1:17" s="2" customFormat="1" x14ac:dyDescent="0.3">
      <c r="A17" s="3"/>
      <c r="B17" s="3"/>
      <c r="C17" s="3"/>
      <c r="D17" s="3"/>
      <c r="E17" s="3"/>
      <c r="F17" s="3"/>
      <c r="G17" s="3"/>
      <c r="H17" s="3"/>
      <c r="I17" s="3"/>
      <c r="J17" s="3"/>
      <c r="K17" s="3"/>
      <c r="L17" s="3"/>
      <c r="M17" s="3"/>
      <c r="N17" s="3"/>
      <c r="O17" s="4"/>
      <c r="P17" s="31"/>
    </row>
    <row r="18" spans="1:17" s="2" customFormat="1" x14ac:dyDescent="0.3">
      <c r="A18" s="156">
        <v>2</v>
      </c>
      <c r="B18" s="163" t="s">
        <v>136</v>
      </c>
      <c r="C18" s="163" t="s">
        <v>138</v>
      </c>
      <c r="D18" s="163" t="s">
        <v>141</v>
      </c>
      <c r="E18" s="158" t="s">
        <v>140</v>
      </c>
      <c r="F18" s="159"/>
      <c r="G18" s="160" t="s">
        <v>15</v>
      </c>
      <c r="H18" s="189" t="s">
        <v>145</v>
      </c>
      <c r="I18" s="189" t="s">
        <v>263</v>
      </c>
      <c r="J18" s="191" t="s">
        <v>146</v>
      </c>
      <c r="K18" s="191" t="s">
        <v>147</v>
      </c>
      <c r="L18" s="160" t="s">
        <v>143</v>
      </c>
      <c r="M18" s="160" t="s">
        <v>23</v>
      </c>
      <c r="N18" s="238" t="s">
        <v>254</v>
      </c>
      <c r="O18" s="174">
        <v>8.01</v>
      </c>
      <c r="P18" s="145">
        <f>SUM(O18)*$B$55</f>
        <v>0</v>
      </c>
    </row>
    <row r="19" spans="1:17" s="2" customFormat="1" x14ac:dyDescent="0.3">
      <c r="A19" s="156"/>
      <c r="B19" s="163"/>
      <c r="C19" s="167"/>
      <c r="D19" s="163"/>
      <c r="E19" s="158"/>
      <c r="F19" s="159"/>
      <c r="G19" s="160"/>
      <c r="H19" s="189"/>
      <c r="I19" s="189"/>
      <c r="J19" s="191"/>
      <c r="K19" s="191"/>
      <c r="L19" s="160"/>
      <c r="M19" s="160"/>
      <c r="N19" s="225"/>
      <c r="O19" s="228"/>
      <c r="P19" s="145"/>
    </row>
    <row r="20" spans="1:17" s="2" customFormat="1" x14ac:dyDescent="0.3">
      <c r="A20" s="156"/>
      <c r="B20" s="163"/>
      <c r="C20" s="168" t="s">
        <v>139</v>
      </c>
      <c r="D20" s="163"/>
      <c r="E20" s="158"/>
      <c r="F20" s="159"/>
      <c r="G20" s="160"/>
      <c r="H20" s="189"/>
      <c r="I20" s="189"/>
      <c r="J20" s="191"/>
      <c r="K20" s="191"/>
      <c r="L20" s="160"/>
      <c r="M20" s="160"/>
      <c r="N20" s="225"/>
      <c r="O20" s="228"/>
      <c r="P20" s="145"/>
    </row>
    <row r="21" spans="1:17" s="2" customFormat="1" x14ac:dyDescent="0.3">
      <c r="A21" s="156"/>
      <c r="B21" s="163"/>
      <c r="C21" s="168"/>
      <c r="D21" s="167"/>
      <c r="E21" s="158"/>
      <c r="F21" s="159"/>
      <c r="G21" s="160"/>
      <c r="H21" s="189"/>
      <c r="I21" s="189"/>
      <c r="J21" s="191"/>
      <c r="K21" s="191"/>
      <c r="L21" s="160"/>
      <c r="M21" s="160"/>
      <c r="N21" s="220" t="s">
        <v>256</v>
      </c>
      <c r="O21" s="232">
        <v>7.61</v>
      </c>
      <c r="P21" s="145">
        <f>SUM(O21)*$B$55</f>
        <v>0</v>
      </c>
    </row>
    <row r="22" spans="1:17" s="2" customFormat="1" x14ac:dyDescent="0.3">
      <c r="A22" s="156"/>
      <c r="B22" s="163"/>
      <c r="C22" s="169" t="s">
        <v>164</v>
      </c>
      <c r="D22" s="169" t="s">
        <v>142</v>
      </c>
      <c r="E22" s="158"/>
      <c r="F22" s="159"/>
      <c r="G22" s="161"/>
      <c r="H22" s="189"/>
      <c r="I22" s="189"/>
      <c r="J22" s="192"/>
      <c r="K22" s="192"/>
      <c r="L22" s="161"/>
      <c r="M22" s="161"/>
      <c r="N22" s="220"/>
      <c r="O22" s="232"/>
      <c r="P22" s="145"/>
    </row>
    <row r="23" spans="1:17" s="2" customFormat="1" x14ac:dyDescent="0.3">
      <c r="A23" s="156"/>
      <c r="B23" s="163"/>
      <c r="C23" s="167"/>
      <c r="D23" s="167"/>
      <c r="E23" s="158"/>
      <c r="F23" s="159"/>
      <c r="G23" s="162"/>
      <c r="H23" s="189"/>
      <c r="I23" s="189"/>
      <c r="J23" s="192"/>
      <c r="K23" s="192"/>
      <c r="L23" s="162"/>
      <c r="M23" s="162"/>
      <c r="N23" s="220"/>
      <c r="O23" s="232"/>
      <c r="P23" s="145"/>
    </row>
    <row r="24" spans="1:17" s="2" customFormat="1" ht="67.2" customHeight="1" x14ac:dyDescent="0.3">
      <c r="A24" s="156"/>
      <c r="B24" s="163"/>
      <c r="C24" s="177"/>
      <c r="D24" s="171"/>
      <c r="E24" s="171"/>
      <c r="F24" s="171"/>
      <c r="G24" s="171"/>
      <c r="H24" s="171"/>
      <c r="I24" s="171"/>
      <c r="J24" s="171"/>
      <c r="K24" s="171"/>
      <c r="L24" s="171"/>
      <c r="M24" s="171"/>
      <c r="N24" s="171"/>
      <c r="O24" s="178"/>
      <c r="P24" s="31"/>
    </row>
    <row r="25" spans="1:17" s="2" customFormat="1" ht="67.2" customHeight="1" x14ac:dyDescent="0.3">
      <c r="A25" s="156"/>
      <c r="B25" s="163"/>
      <c r="C25" s="179"/>
      <c r="D25" s="180"/>
      <c r="E25" s="180"/>
      <c r="F25" s="180"/>
      <c r="G25" s="180"/>
      <c r="H25" s="180"/>
      <c r="I25" s="180"/>
      <c r="J25" s="180"/>
      <c r="K25" s="180"/>
      <c r="L25" s="180"/>
      <c r="M25" s="180"/>
      <c r="N25" s="180"/>
      <c r="O25" s="156"/>
      <c r="P25" s="31"/>
    </row>
    <row r="26" spans="1:17" s="2" customFormat="1" ht="67.2" customHeight="1" x14ac:dyDescent="0.3">
      <c r="A26" s="156"/>
      <c r="B26" s="163"/>
      <c r="C26" s="179"/>
      <c r="D26" s="180"/>
      <c r="E26" s="180"/>
      <c r="F26" s="180"/>
      <c r="G26" s="180"/>
      <c r="H26" s="180"/>
      <c r="I26" s="180"/>
      <c r="J26" s="180"/>
      <c r="K26" s="180"/>
      <c r="L26" s="180"/>
      <c r="M26" s="180"/>
      <c r="N26" s="180"/>
      <c r="O26" s="156"/>
      <c r="P26" s="31"/>
    </row>
    <row r="27" spans="1:17" s="2" customFormat="1" ht="67.2" customHeight="1" x14ac:dyDescent="0.3">
      <c r="A27" s="156"/>
      <c r="B27" s="163"/>
      <c r="C27" s="179"/>
      <c r="D27" s="180"/>
      <c r="E27" s="180"/>
      <c r="F27" s="180"/>
      <c r="G27" s="180"/>
      <c r="H27" s="180"/>
      <c r="I27" s="180"/>
      <c r="J27" s="180"/>
      <c r="K27" s="180"/>
      <c r="L27" s="180"/>
      <c r="M27" s="180"/>
      <c r="N27" s="180"/>
      <c r="O27" s="156"/>
      <c r="P27" s="31"/>
    </row>
    <row r="28" spans="1:17" s="2" customFormat="1" x14ac:dyDescent="0.3">
      <c r="A28" s="3"/>
      <c r="B28" s="3"/>
      <c r="C28" s="3"/>
      <c r="D28" s="3"/>
      <c r="E28" s="3"/>
      <c r="F28" s="3"/>
      <c r="G28" s="3"/>
      <c r="H28" s="3"/>
      <c r="I28" s="3"/>
      <c r="J28" s="3"/>
      <c r="K28" s="3"/>
      <c r="L28" s="3"/>
      <c r="M28" s="3"/>
      <c r="N28" s="3"/>
      <c r="O28" s="4"/>
      <c r="P28" s="31"/>
    </row>
    <row r="29" spans="1:17" s="2" customFormat="1" x14ac:dyDescent="0.3">
      <c r="A29" s="156">
        <v>3</v>
      </c>
      <c r="B29" s="163" t="s">
        <v>148</v>
      </c>
      <c r="C29" s="163" t="s">
        <v>149</v>
      </c>
      <c r="D29" s="163" t="s">
        <v>150</v>
      </c>
      <c r="E29" s="158" t="s">
        <v>151</v>
      </c>
      <c r="F29" s="159"/>
      <c r="G29" s="160" t="s">
        <v>15</v>
      </c>
      <c r="H29" s="189" t="s">
        <v>154</v>
      </c>
      <c r="I29" s="189" t="s">
        <v>153</v>
      </c>
      <c r="J29" s="191" t="s">
        <v>152</v>
      </c>
      <c r="K29" s="191" t="s">
        <v>155</v>
      </c>
      <c r="L29" s="160" t="s">
        <v>351</v>
      </c>
      <c r="M29" s="160" t="s">
        <v>23</v>
      </c>
      <c r="N29" s="172" t="s">
        <v>254</v>
      </c>
      <c r="O29" s="173">
        <v>8.6999999999999993</v>
      </c>
      <c r="P29" s="145">
        <f>SUM(O29)*$B$55</f>
        <v>0</v>
      </c>
      <c r="Q29" s="11"/>
    </row>
    <row r="30" spans="1:17" s="2" customFormat="1" x14ac:dyDescent="0.3">
      <c r="A30" s="156"/>
      <c r="B30" s="163"/>
      <c r="C30" s="163"/>
      <c r="D30" s="163"/>
      <c r="E30" s="158"/>
      <c r="F30" s="159"/>
      <c r="G30" s="160"/>
      <c r="H30" s="189"/>
      <c r="I30" s="189"/>
      <c r="J30" s="191"/>
      <c r="K30" s="191"/>
      <c r="L30" s="160"/>
      <c r="M30" s="160"/>
      <c r="N30" s="172"/>
      <c r="O30" s="173"/>
      <c r="P30" s="145"/>
      <c r="Q30" s="15"/>
    </row>
    <row r="31" spans="1:17" s="2" customFormat="1" x14ac:dyDescent="0.3">
      <c r="A31" s="156"/>
      <c r="B31" s="163"/>
      <c r="C31" s="163"/>
      <c r="D31" s="163"/>
      <c r="E31" s="158"/>
      <c r="F31" s="159"/>
      <c r="G31" s="160"/>
      <c r="H31" s="189"/>
      <c r="I31" s="189"/>
      <c r="J31" s="191"/>
      <c r="K31" s="191"/>
      <c r="L31" s="160"/>
      <c r="M31" s="160"/>
      <c r="N31" s="172"/>
      <c r="O31" s="173"/>
      <c r="P31" s="145"/>
      <c r="Q31" s="11"/>
    </row>
    <row r="32" spans="1:17" s="2" customFormat="1" x14ac:dyDescent="0.3">
      <c r="A32" s="156"/>
      <c r="B32" s="163"/>
      <c r="C32" s="163"/>
      <c r="D32" s="163"/>
      <c r="E32" s="158"/>
      <c r="F32" s="159"/>
      <c r="G32" s="161"/>
      <c r="H32" s="189"/>
      <c r="I32" s="189"/>
      <c r="J32" s="192"/>
      <c r="K32" s="192"/>
      <c r="L32" s="161"/>
      <c r="M32" s="161"/>
      <c r="N32" s="146" t="s">
        <v>256</v>
      </c>
      <c r="O32" s="232">
        <v>8.27</v>
      </c>
      <c r="P32" s="145">
        <f>SUM(O32)*$B$55</f>
        <v>0</v>
      </c>
      <c r="Q32" s="11"/>
    </row>
    <row r="33" spans="1:17" s="2" customFormat="1" x14ac:dyDescent="0.3">
      <c r="A33" s="156"/>
      <c r="B33" s="163"/>
      <c r="C33" s="163"/>
      <c r="D33" s="163"/>
      <c r="E33" s="158"/>
      <c r="F33" s="159"/>
      <c r="G33" s="162"/>
      <c r="H33" s="189"/>
      <c r="I33" s="189"/>
      <c r="J33" s="192"/>
      <c r="K33" s="192"/>
      <c r="L33" s="162"/>
      <c r="M33" s="162"/>
      <c r="N33" s="147"/>
      <c r="O33" s="232"/>
      <c r="P33" s="145"/>
      <c r="Q33" s="15"/>
    </row>
    <row r="34" spans="1:17" s="2" customFormat="1" x14ac:dyDescent="0.3">
      <c r="A34" s="156"/>
      <c r="B34" s="163"/>
      <c r="C34" s="163"/>
      <c r="D34" s="163"/>
      <c r="E34" s="158"/>
      <c r="F34" s="159"/>
      <c r="G34" s="162"/>
      <c r="H34" s="189"/>
      <c r="I34" s="189"/>
      <c r="J34" s="192"/>
      <c r="K34" s="192"/>
      <c r="L34" s="162"/>
      <c r="M34" s="162"/>
      <c r="N34" s="147"/>
      <c r="O34" s="175"/>
      <c r="P34" s="145"/>
    </row>
    <row r="35" spans="1:17" s="2" customFormat="1" ht="52.2" customHeight="1" x14ac:dyDescent="0.3">
      <c r="A35" s="156"/>
      <c r="B35" s="163"/>
      <c r="C35" s="177"/>
      <c r="D35" s="171"/>
      <c r="E35" s="171"/>
      <c r="F35" s="171"/>
      <c r="G35" s="171"/>
      <c r="H35" s="171"/>
      <c r="I35" s="171"/>
      <c r="J35" s="171"/>
      <c r="K35" s="171"/>
      <c r="L35" s="171"/>
      <c r="M35" s="171"/>
      <c r="N35" s="171"/>
      <c r="O35" s="178"/>
      <c r="P35" s="31"/>
    </row>
    <row r="36" spans="1:17" s="2" customFormat="1" ht="52.2" customHeight="1" x14ac:dyDescent="0.3">
      <c r="A36" s="156"/>
      <c r="B36" s="163"/>
      <c r="C36" s="179"/>
      <c r="D36" s="180"/>
      <c r="E36" s="180"/>
      <c r="F36" s="180"/>
      <c r="G36" s="180"/>
      <c r="H36" s="180"/>
      <c r="I36" s="180"/>
      <c r="J36" s="180"/>
      <c r="K36" s="180"/>
      <c r="L36" s="180"/>
      <c r="M36" s="180"/>
      <c r="N36" s="180"/>
      <c r="O36" s="156"/>
      <c r="P36" s="31"/>
    </row>
    <row r="37" spans="1:17" s="2" customFormat="1" ht="52.2" customHeight="1" x14ac:dyDescent="0.3">
      <c r="A37" s="156"/>
      <c r="B37" s="163"/>
      <c r="C37" s="179"/>
      <c r="D37" s="180"/>
      <c r="E37" s="180"/>
      <c r="F37" s="180"/>
      <c r="G37" s="180"/>
      <c r="H37" s="180"/>
      <c r="I37" s="180"/>
      <c r="J37" s="180"/>
      <c r="K37" s="180"/>
      <c r="L37" s="180"/>
      <c r="M37" s="180"/>
      <c r="N37" s="180"/>
      <c r="O37" s="156"/>
      <c r="P37" s="31"/>
    </row>
    <row r="38" spans="1:17" s="2" customFormat="1" ht="52.2" customHeight="1" x14ac:dyDescent="0.3">
      <c r="A38" s="156"/>
      <c r="B38" s="163"/>
      <c r="C38" s="181"/>
      <c r="D38" s="182"/>
      <c r="E38" s="182"/>
      <c r="F38" s="182"/>
      <c r="G38" s="182"/>
      <c r="H38" s="182"/>
      <c r="I38" s="182"/>
      <c r="J38" s="182"/>
      <c r="K38" s="182"/>
      <c r="L38" s="182"/>
      <c r="M38" s="182"/>
      <c r="N38" s="182"/>
      <c r="O38" s="183"/>
      <c r="P38" s="31"/>
    </row>
    <row r="39" spans="1:17" s="2" customFormat="1" x14ac:dyDescent="0.3">
      <c r="A39" s="3"/>
      <c r="B39" s="3"/>
      <c r="C39" s="3"/>
      <c r="D39" s="3"/>
      <c r="E39" s="3"/>
      <c r="F39" s="3"/>
      <c r="G39" s="3"/>
      <c r="H39" s="3"/>
      <c r="I39" s="3"/>
      <c r="J39" s="3"/>
      <c r="K39" s="3"/>
      <c r="L39" s="3"/>
      <c r="M39" s="3"/>
      <c r="N39" s="3"/>
      <c r="O39" s="4"/>
      <c r="P39" s="31"/>
    </row>
    <row r="40" spans="1:17" s="2" customFormat="1" x14ac:dyDescent="0.3">
      <c r="A40" s="183">
        <v>4</v>
      </c>
      <c r="B40" s="167" t="s">
        <v>156</v>
      </c>
      <c r="C40" s="167" t="s">
        <v>138</v>
      </c>
      <c r="D40" s="163" t="s">
        <v>159</v>
      </c>
      <c r="E40" s="186" t="s">
        <v>160</v>
      </c>
      <c r="F40" s="186"/>
      <c r="G40" s="160" t="s">
        <v>15</v>
      </c>
      <c r="H40" s="186" t="s">
        <v>162</v>
      </c>
      <c r="I40" s="186" t="s">
        <v>161</v>
      </c>
      <c r="J40" s="229" t="s">
        <v>389</v>
      </c>
      <c r="K40" s="229" t="s">
        <v>390</v>
      </c>
      <c r="L40" s="160" t="s">
        <v>157</v>
      </c>
      <c r="M40" s="160" t="s">
        <v>23</v>
      </c>
      <c r="N40" s="233" t="s">
        <v>254</v>
      </c>
      <c r="O40" s="174">
        <v>5.34</v>
      </c>
      <c r="P40" s="145">
        <f>SUM(O40)*$B$55</f>
        <v>0</v>
      </c>
    </row>
    <row r="41" spans="1:17" s="2" customFormat="1" x14ac:dyDescent="0.3">
      <c r="A41" s="231"/>
      <c r="B41" s="168"/>
      <c r="C41" s="168"/>
      <c r="D41" s="163"/>
      <c r="E41" s="187"/>
      <c r="F41" s="187"/>
      <c r="G41" s="161"/>
      <c r="H41" s="187"/>
      <c r="I41" s="187"/>
      <c r="J41" s="230"/>
      <c r="K41" s="230"/>
      <c r="L41" s="161"/>
      <c r="M41" s="161"/>
      <c r="N41" s="234"/>
      <c r="O41" s="228"/>
      <c r="P41" s="145"/>
    </row>
    <row r="42" spans="1:17" s="2" customFormat="1" x14ac:dyDescent="0.3">
      <c r="A42" s="231"/>
      <c r="B42" s="168"/>
      <c r="C42" s="168" t="s">
        <v>139</v>
      </c>
      <c r="D42" s="163"/>
      <c r="E42" s="187"/>
      <c r="F42" s="187"/>
      <c r="G42" s="161"/>
      <c r="H42" s="187"/>
      <c r="I42" s="187"/>
      <c r="J42" s="230"/>
      <c r="K42" s="230"/>
      <c r="L42" s="161"/>
      <c r="M42" s="161"/>
      <c r="N42" s="234"/>
      <c r="O42" s="228"/>
      <c r="P42" s="145"/>
    </row>
    <row r="43" spans="1:17" s="2" customFormat="1" x14ac:dyDescent="0.3">
      <c r="A43" s="231"/>
      <c r="B43" s="168"/>
      <c r="C43" s="168"/>
      <c r="D43" s="163"/>
      <c r="E43" s="187"/>
      <c r="F43" s="187"/>
      <c r="G43" s="161"/>
      <c r="H43" s="187"/>
      <c r="I43" s="187"/>
      <c r="J43" s="230"/>
      <c r="K43" s="230"/>
      <c r="L43" s="161"/>
      <c r="M43" s="161"/>
      <c r="N43" s="234"/>
      <c r="O43" s="228"/>
      <c r="P43" s="145"/>
    </row>
    <row r="44" spans="1:17" s="2" customFormat="1" x14ac:dyDescent="0.3">
      <c r="A44" s="231"/>
      <c r="B44" s="168"/>
      <c r="C44" s="168" t="s">
        <v>158</v>
      </c>
      <c r="D44" s="163"/>
      <c r="E44" s="187"/>
      <c r="F44" s="187"/>
      <c r="G44" s="161"/>
      <c r="H44" s="187"/>
      <c r="I44" s="187"/>
      <c r="J44" s="230"/>
      <c r="K44" s="230"/>
      <c r="L44" s="161"/>
      <c r="M44" s="161"/>
      <c r="N44" s="235" t="s">
        <v>256</v>
      </c>
      <c r="O44" s="232">
        <v>5.07</v>
      </c>
      <c r="P44" s="145">
        <f>SUM(O44)*$B$55</f>
        <v>0</v>
      </c>
    </row>
    <row r="45" spans="1:17" s="2" customFormat="1" x14ac:dyDescent="0.3">
      <c r="A45" s="231"/>
      <c r="B45" s="168"/>
      <c r="C45" s="168"/>
      <c r="D45" s="163"/>
      <c r="E45" s="187"/>
      <c r="F45" s="187"/>
      <c r="G45" s="161"/>
      <c r="H45" s="187"/>
      <c r="I45" s="187"/>
      <c r="J45" s="230"/>
      <c r="K45" s="230"/>
      <c r="L45" s="161"/>
      <c r="M45" s="161"/>
      <c r="N45" s="235"/>
      <c r="O45" s="232"/>
      <c r="P45" s="145"/>
    </row>
    <row r="46" spans="1:17" s="2" customFormat="1" x14ac:dyDescent="0.3">
      <c r="A46" s="231"/>
      <c r="B46" s="168"/>
      <c r="C46" s="168" t="s">
        <v>163</v>
      </c>
      <c r="D46" s="163"/>
      <c r="E46" s="187"/>
      <c r="F46" s="187"/>
      <c r="G46" s="161"/>
      <c r="H46" s="187"/>
      <c r="I46" s="187"/>
      <c r="J46" s="230"/>
      <c r="K46" s="230"/>
      <c r="L46" s="161"/>
      <c r="M46" s="161"/>
      <c r="N46" s="235"/>
      <c r="O46" s="232"/>
      <c r="P46" s="145"/>
    </row>
    <row r="47" spans="1:17" s="2" customFormat="1" x14ac:dyDescent="0.3">
      <c r="A47" s="231"/>
      <c r="B47" s="168"/>
      <c r="C47" s="168"/>
      <c r="D47" s="167"/>
      <c r="E47" s="187"/>
      <c r="F47" s="187"/>
      <c r="G47" s="161"/>
      <c r="H47" s="187"/>
      <c r="I47" s="187"/>
      <c r="J47" s="230"/>
      <c r="K47" s="230"/>
      <c r="L47" s="161"/>
      <c r="M47" s="161"/>
      <c r="N47" s="235"/>
      <c r="O47" s="232"/>
      <c r="P47" s="145"/>
    </row>
    <row r="48" spans="1:17" s="2" customFormat="1" ht="52.2" customHeight="1" x14ac:dyDescent="0.3">
      <c r="A48" s="231"/>
      <c r="B48" s="168"/>
      <c r="C48" s="236"/>
      <c r="D48" s="237"/>
      <c r="E48" s="237"/>
      <c r="F48" s="237"/>
      <c r="G48" s="237"/>
      <c r="H48" s="237"/>
      <c r="I48" s="237"/>
      <c r="J48" s="237"/>
      <c r="K48" s="237"/>
      <c r="L48" s="237"/>
      <c r="M48" s="237"/>
      <c r="N48" s="237"/>
      <c r="O48" s="231"/>
      <c r="P48" s="31"/>
    </row>
    <row r="49" spans="1:16" s="2" customFormat="1" ht="52.2" customHeight="1" x14ac:dyDescent="0.3">
      <c r="A49" s="231"/>
      <c r="B49" s="168"/>
      <c r="C49" s="236"/>
      <c r="D49" s="237"/>
      <c r="E49" s="237"/>
      <c r="F49" s="237"/>
      <c r="G49" s="237"/>
      <c r="H49" s="237"/>
      <c r="I49" s="237"/>
      <c r="J49" s="237"/>
      <c r="K49" s="237"/>
      <c r="L49" s="237"/>
      <c r="M49" s="237"/>
      <c r="N49" s="237"/>
      <c r="O49" s="231"/>
      <c r="P49" s="31"/>
    </row>
    <row r="50" spans="1:16" s="2" customFormat="1" ht="52.2" customHeight="1" x14ac:dyDescent="0.3">
      <c r="A50" s="231"/>
      <c r="B50" s="168"/>
      <c r="C50" s="236"/>
      <c r="D50" s="237"/>
      <c r="E50" s="237"/>
      <c r="F50" s="237"/>
      <c r="G50" s="237"/>
      <c r="H50" s="237"/>
      <c r="I50" s="237"/>
      <c r="J50" s="237"/>
      <c r="K50" s="237"/>
      <c r="L50" s="237"/>
      <c r="M50" s="237"/>
      <c r="N50" s="237"/>
      <c r="O50" s="231"/>
      <c r="P50" s="31"/>
    </row>
    <row r="51" spans="1:16" s="2" customFormat="1" ht="52.2" customHeight="1" x14ac:dyDescent="0.3">
      <c r="A51" s="231"/>
      <c r="B51" s="168"/>
      <c r="C51" s="236"/>
      <c r="D51" s="237"/>
      <c r="E51" s="237"/>
      <c r="F51" s="237"/>
      <c r="G51" s="237"/>
      <c r="H51" s="237"/>
      <c r="I51" s="237"/>
      <c r="J51" s="237"/>
      <c r="K51" s="237"/>
      <c r="L51" s="237"/>
      <c r="M51" s="237"/>
      <c r="N51" s="237"/>
      <c r="O51" s="231"/>
      <c r="P51" s="31"/>
    </row>
    <row r="52" spans="1:16" s="2" customFormat="1" ht="18" customHeight="1" x14ac:dyDescent="0.3">
      <c r="A52" s="62"/>
      <c r="B52" s="218" t="s">
        <v>378</v>
      </c>
      <c r="C52" s="171"/>
      <c r="D52" s="171"/>
      <c r="E52" s="171"/>
      <c r="F52" s="171"/>
      <c r="G52" s="171"/>
      <c r="H52" s="171"/>
      <c r="I52" s="171"/>
      <c r="J52" s="171"/>
      <c r="K52" s="171"/>
      <c r="L52" s="171"/>
      <c r="M52" s="171"/>
      <c r="N52" s="171"/>
      <c r="O52" s="171"/>
      <c r="P52" s="31"/>
    </row>
    <row r="53" spans="1:16" s="2" customFormat="1" ht="18" customHeight="1" x14ac:dyDescent="0.3">
      <c r="A53" s="62"/>
      <c r="B53" s="219" t="s">
        <v>384</v>
      </c>
      <c r="C53" s="180"/>
      <c r="D53" s="180"/>
      <c r="E53" s="180"/>
      <c r="F53" s="180"/>
      <c r="G53" s="180"/>
      <c r="H53" s="180"/>
      <c r="I53" s="180"/>
      <c r="J53" s="180"/>
      <c r="K53" s="180"/>
      <c r="L53" s="180"/>
      <c r="M53" s="180"/>
      <c r="N53" s="180"/>
      <c r="O53" s="180"/>
      <c r="P53" s="31"/>
    </row>
    <row r="54" spans="1:16" x14ac:dyDescent="0.3">
      <c r="B54" s="42" t="s">
        <v>240</v>
      </c>
    </row>
    <row r="55" spans="1:16" x14ac:dyDescent="0.3">
      <c r="B55" s="39">
        <f>SUM(O2)*0.015+O2</f>
        <v>0</v>
      </c>
    </row>
    <row r="56" spans="1:16" x14ac:dyDescent="0.3">
      <c r="B56" s="40"/>
    </row>
    <row r="57" spans="1:16" x14ac:dyDescent="0.3">
      <c r="B57" s="40"/>
    </row>
  </sheetData>
  <mergeCells count="88">
    <mergeCell ref="A7:A16"/>
    <mergeCell ref="C48:O51"/>
    <mergeCell ref="A3:O5"/>
    <mergeCell ref="E6:F6"/>
    <mergeCell ref="N6:O6"/>
    <mergeCell ref="A18:A27"/>
    <mergeCell ref="B18:B27"/>
    <mergeCell ref="D18:D21"/>
    <mergeCell ref="G18:G23"/>
    <mergeCell ref="O32:O34"/>
    <mergeCell ref="A29:A38"/>
    <mergeCell ref="B29:B38"/>
    <mergeCell ref="G29:G34"/>
    <mergeCell ref="J29:J34"/>
    <mergeCell ref="K29:K34"/>
    <mergeCell ref="N18:N20"/>
    <mergeCell ref="E18:F23"/>
    <mergeCell ref="D40:D47"/>
    <mergeCell ref="A40:A51"/>
    <mergeCell ref="B40:B51"/>
    <mergeCell ref="C40:C41"/>
    <mergeCell ref="C24:O27"/>
    <mergeCell ref="N29:N31"/>
    <mergeCell ref="O21:O23"/>
    <mergeCell ref="N21:N23"/>
    <mergeCell ref="N40:N43"/>
    <mergeCell ref="O40:O43"/>
    <mergeCell ref="N44:N47"/>
    <mergeCell ref="O44:O47"/>
    <mergeCell ref="C35:O38"/>
    <mergeCell ref="C18:C19"/>
    <mergeCell ref="P40:P43"/>
    <mergeCell ref="P44:P47"/>
    <mergeCell ref="M40:M47"/>
    <mergeCell ref="C29:C34"/>
    <mergeCell ref="D29:D34"/>
    <mergeCell ref="C46:C47"/>
    <mergeCell ref="E40:F47"/>
    <mergeCell ref="G40:G47"/>
    <mergeCell ref="H40:H47"/>
    <mergeCell ref="I40:I47"/>
    <mergeCell ref="J40:J47"/>
    <mergeCell ref="K40:K47"/>
    <mergeCell ref="L40:L47"/>
    <mergeCell ref="C42:C43"/>
    <mergeCell ref="C44:C45"/>
    <mergeCell ref="O29:O31"/>
    <mergeCell ref="P32:P34"/>
    <mergeCell ref="N32:N34"/>
    <mergeCell ref="J18:J23"/>
    <mergeCell ref="K18:K23"/>
    <mergeCell ref="L18:L23"/>
    <mergeCell ref="M18:M23"/>
    <mergeCell ref="L29:L34"/>
    <mergeCell ref="M29:M34"/>
    <mergeCell ref="O18:O20"/>
    <mergeCell ref="O7:O9"/>
    <mergeCell ref="A1:N2"/>
    <mergeCell ref="P18:P20"/>
    <mergeCell ref="P21:P23"/>
    <mergeCell ref="P29:P31"/>
    <mergeCell ref="E29:F34"/>
    <mergeCell ref="H29:H34"/>
    <mergeCell ref="I29:I34"/>
    <mergeCell ref="B7:B16"/>
    <mergeCell ref="E7:F12"/>
    <mergeCell ref="G7:G12"/>
    <mergeCell ref="C20:C21"/>
    <mergeCell ref="C22:C23"/>
    <mergeCell ref="H18:H23"/>
    <mergeCell ref="I18:I23"/>
    <mergeCell ref="D22:D23"/>
    <mergeCell ref="B52:O52"/>
    <mergeCell ref="B53:O53"/>
    <mergeCell ref="P7:P9"/>
    <mergeCell ref="N10:N12"/>
    <mergeCell ref="O10:O12"/>
    <mergeCell ref="P10:P12"/>
    <mergeCell ref="D7:D12"/>
    <mergeCell ref="J7:J12"/>
    <mergeCell ref="K7:K12"/>
    <mergeCell ref="H7:H12"/>
    <mergeCell ref="I7:I12"/>
    <mergeCell ref="C13:O16"/>
    <mergeCell ref="C7:C12"/>
    <mergeCell ref="L7:L12"/>
    <mergeCell ref="M7:M12"/>
    <mergeCell ref="N7:N9"/>
  </mergeCells>
  <pageMargins left="0.70866141732283472" right="0.70866141732283472" top="0.74803149606299213" bottom="0.74803149606299213" header="0.31496062992125984" footer="0.31496062992125984"/>
  <pageSetup paperSize="9" scale="37" fitToHeight="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5"/>
  <sheetViews>
    <sheetView showGridLines="0" showRowColHeaders="0" zoomScale="85" zoomScaleNormal="85" workbookViewId="0">
      <pane ySplit="3" topLeftCell="A4" activePane="bottomLeft" state="frozen"/>
      <selection pane="bottomLeft" activeCell="A307" sqref="A307"/>
    </sheetView>
  </sheetViews>
  <sheetFormatPr defaultRowHeight="14.4" x14ac:dyDescent="0.3"/>
  <cols>
    <col min="1" max="1" width="3" bestFit="1" customWidth="1"/>
    <col min="2" max="2" width="14.44140625" customWidth="1"/>
    <col min="3" max="3" width="21.44140625" customWidth="1"/>
    <col min="4" max="5" width="14.44140625" customWidth="1"/>
    <col min="6" max="6" width="19.44140625" customWidth="1"/>
    <col min="7" max="8" width="11.6640625" customWidth="1"/>
    <col min="9" max="9" width="8.6640625" customWidth="1"/>
    <col min="10" max="11" width="14.44140625" customWidth="1"/>
    <col min="12" max="12" width="19.109375" customWidth="1"/>
    <col min="13" max="13" width="22.33203125" style="57" customWidth="1"/>
  </cols>
  <sheetData>
    <row r="1" spans="1:14" ht="31.8" customHeight="1" x14ac:dyDescent="0.3">
      <c r="A1" s="79" t="s">
        <v>9</v>
      </c>
      <c r="B1" s="79"/>
      <c r="C1" s="79"/>
      <c r="D1" s="79"/>
      <c r="E1" s="79"/>
      <c r="F1" s="79"/>
      <c r="G1" s="79"/>
      <c r="H1" s="79"/>
      <c r="I1" s="79"/>
      <c r="J1" s="79"/>
      <c r="K1" s="80"/>
      <c r="L1" s="23" t="s">
        <v>238</v>
      </c>
    </row>
    <row r="2" spans="1:14" ht="31.8" customHeight="1" thickBot="1" x14ac:dyDescent="0.35">
      <c r="A2" s="123"/>
      <c r="B2" s="123"/>
      <c r="C2" s="123"/>
      <c r="D2" s="123"/>
      <c r="E2" s="123"/>
      <c r="F2" s="123"/>
      <c r="G2" s="123"/>
      <c r="H2" s="123"/>
      <c r="I2" s="123"/>
      <c r="J2" s="123"/>
      <c r="K2" s="124"/>
      <c r="L2" s="24">
        <v>0</v>
      </c>
    </row>
    <row r="3" spans="1:14" ht="30" thickTop="1" thickBot="1" x14ac:dyDescent="0.35">
      <c r="A3" s="44" t="s">
        <v>16</v>
      </c>
      <c r="B3" s="137" t="s">
        <v>269</v>
      </c>
      <c r="C3" s="137"/>
      <c r="D3" s="288" t="s">
        <v>270</v>
      </c>
      <c r="E3" s="289"/>
      <c r="F3" s="44" t="s">
        <v>271</v>
      </c>
      <c r="G3" s="288" t="s">
        <v>372</v>
      </c>
      <c r="H3" s="289"/>
      <c r="I3" s="44" t="s">
        <v>137</v>
      </c>
      <c r="J3" s="44" t="s">
        <v>4</v>
      </c>
      <c r="K3" s="138" t="s">
        <v>1</v>
      </c>
      <c r="L3" s="139"/>
      <c r="M3" s="52" t="s">
        <v>239</v>
      </c>
    </row>
    <row r="4" spans="1:14" ht="15.6" customHeight="1" thickTop="1" x14ac:dyDescent="0.3">
      <c r="A4" s="135" t="s">
        <v>293</v>
      </c>
      <c r="B4" s="135"/>
      <c r="C4" s="135"/>
      <c r="D4" s="135"/>
      <c r="E4" s="135"/>
      <c r="F4" s="135"/>
      <c r="G4" s="135"/>
      <c r="H4" s="135"/>
      <c r="I4" s="135"/>
      <c r="J4" s="135"/>
      <c r="K4" s="135"/>
      <c r="L4" s="136"/>
    </row>
    <row r="5" spans="1:14" ht="15.6" customHeight="1" x14ac:dyDescent="0.3">
      <c r="A5" s="260"/>
      <c r="B5" s="260"/>
      <c r="C5" s="260"/>
      <c r="D5" s="260"/>
      <c r="E5" s="260"/>
      <c r="F5" s="260"/>
      <c r="G5" s="260"/>
      <c r="H5" s="260"/>
      <c r="I5" s="260"/>
      <c r="J5" s="260"/>
      <c r="K5" s="260"/>
      <c r="L5" s="292"/>
    </row>
    <row r="6" spans="1:14" ht="15.6" customHeight="1" thickBot="1" x14ac:dyDescent="0.35">
      <c r="A6" s="263"/>
      <c r="B6" s="263"/>
      <c r="C6" s="263"/>
      <c r="D6" s="263"/>
      <c r="E6" s="263"/>
      <c r="F6" s="263"/>
      <c r="G6" s="263"/>
      <c r="H6" s="263"/>
      <c r="I6" s="263"/>
      <c r="J6" s="263"/>
      <c r="K6" s="263"/>
      <c r="L6" s="293"/>
    </row>
    <row r="7" spans="1:14" ht="15" customHeight="1" thickTop="1" x14ac:dyDescent="0.3">
      <c r="A7" s="80">
        <v>1</v>
      </c>
      <c r="B7" s="140" t="s">
        <v>272</v>
      </c>
      <c r="C7" s="141"/>
      <c r="D7" s="290" t="s">
        <v>275</v>
      </c>
      <c r="E7" s="291"/>
      <c r="F7" s="119" t="s">
        <v>277</v>
      </c>
      <c r="G7" s="294" t="s">
        <v>371</v>
      </c>
      <c r="H7" s="295"/>
      <c r="I7" s="118" t="s">
        <v>258</v>
      </c>
      <c r="J7" s="119" t="s">
        <v>15</v>
      </c>
      <c r="K7" s="105" t="s">
        <v>241</v>
      </c>
      <c r="L7" s="50">
        <v>10.65</v>
      </c>
      <c r="M7" s="57">
        <f t="shared" ref="M7:M14" si="0">SUM(L7)*$B$214</f>
        <v>0</v>
      </c>
    </row>
    <row r="8" spans="1:14" x14ac:dyDescent="0.3">
      <c r="A8" s="80"/>
      <c r="B8" s="107"/>
      <c r="C8" s="108"/>
      <c r="D8" s="244"/>
      <c r="E8" s="245"/>
      <c r="F8" s="88"/>
      <c r="G8" s="248"/>
      <c r="H8" s="249"/>
      <c r="I8" s="100"/>
      <c r="J8" s="88"/>
      <c r="K8" s="106"/>
      <c r="L8" s="25">
        <v>12.16</v>
      </c>
      <c r="M8" s="58">
        <f t="shared" si="0"/>
        <v>0</v>
      </c>
    </row>
    <row r="9" spans="1:14" x14ac:dyDescent="0.3">
      <c r="A9" s="80"/>
      <c r="B9" s="107"/>
      <c r="C9" s="108"/>
      <c r="D9" s="244"/>
      <c r="E9" s="245"/>
      <c r="F9" s="88"/>
      <c r="G9" s="248"/>
      <c r="H9" s="249"/>
      <c r="I9" s="100"/>
      <c r="J9" s="88"/>
      <c r="K9" s="73" t="s">
        <v>242</v>
      </c>
      <c r="L9" s="50">
        <v>10.4</v>
      </c>
      <c r="M9" s="57">
        <f t="shared" si="0"/>
        <v>0</v>
      </c>
    </row>
    <row r="10" spans="1:14" x14ac:dyDescent="0.3">
      <c r="A10" s="80"/>
      <c r="B10" s="107"/>
      <c r="C10" s="108"/>
      <c r="D10" s="244"/>
      <c r="E10" s="245"/>
      <c r="F10" s="88"/>
      <c r="G10" s="248"/>
      <c r="H10" s="249"/>
      <c r="I10" s="100"/>
      <c r="J10" s="88"/>
      <c r="K10" s="73"/>
      <c r="L10" s="25">
        <v>11.84</v>
      </c>
      <c r="M10" s="58">
        <f t="shared" si="0"/>
        <v>0</v>
      </c>
    </row>
    <row r="11" spans="1:14" x14ac:dyDescent="0.3">
      <c r="A11" s="80"/>
      <c r="B11" s="107"/>
      <c r="C11" s="108"/>
      <c r="D11" s="244"/>
      <c r="E11" s="245"/>
      <c r="F11" s="88"/>
      <c r="G11" s="248"/>
      <c r="H11" s="249"/>
      <c r="I11" s="100"/>
      <c r="J11" s="88"/>
      <c r="K11" s="73" t="s">
        <v>267</v>
      </c>
      <c r="L11" s="50">
        <v>10.210000000000001</v>
      </c>
      <c r="M11" s="57">
        <f t="shared" si="0"/>
        <v>0</v>
      </c>
    </row>
    <row r="12" spans="1:14" x14ac:dyDescent="0.3">
      <c r="A12" s="80"/>
      <c r="B12" s="107"/>
      <c r="C12" s="108"/>
      <c r="D12" s="244"/>
      <c r="E12" s="245"/>
      <c r="F12" s="88"/>
      <c r="G12" s="248"/>
      <c r="H12" s="249"/>
      <c r="I12" s="100"/>
      <c r="J12" s="88"/>
      <c r="K12" s="73"/>
      <c r="L12" s="25">
        <v>11.59</v>
      </c>
      <c r="M12" s="58">
        <f t="shared" si="0"/>
        <v>0</v>
      </c>
    </row>
    <row r="13" spans="1:14" x14ac:dyDescent="0.3">
      <c r="A13" s="80"/>
      <c r="B13" s="107"/>
      <c r="C13" s="108"/>
      <c r="D13" s="244"/>
      <c r="E13" s="245"/>
      <c r="F13" s="88"/>
      <c r="G13" s="248"/>
      <c r="H13" s="249"/>
      <c r="I13" s="100"/>
      <c r="J13" s="88"/>
      <c r="K13" s="73" t="s">
        <v>268</v>
      </c>
      <c r="L13" s="50">
        <v>10.07</v>
      </c>
      <c r="M13" s="57">
        <f t="shared" si="0"/>
        <v>0</v>
      </c>
    </row>
    <row r="14" spans="1:14" x14ac:dyDescent="0.3">
      <c r="A14" s="80"/>
      <c r="B14" s="107"/>
      <c r="C14" s="108"/>
      <c r="D14" s="244"/>
      <c r="E14" s="245"/>
      <c r="F14" s="88"/>
      <c r="G14" s="248"/>
      <c r="H14" s="249"/>
      <c r="I14" s="100"/>
      <c r="J14" s="88"/>
      <c r="K14" s="246"/>
      <c r="L14" s="45">
        <v>11.41</v>
      </c>
      <c r="M14" s="58">
        <f t="shared" si="0"/>
        <v>0</v>
      </c>
    </row>
    <row r="15" spans="1:14" x14ac:dyDescent="0.3">
      <c r="A15" s="21"/>
      <c r="B15" s="21"/>
      <c r="C15" s="21"/>
      <c r="D15" s="21"/>
      <c r="E15" s="21"/>
      <c r="F15" s="21"/>
      <c r="G15" s="21"/>
      <c r="H15" s="21"/>
      <c r="I15" s="21"/>
      <c r="J15" s="21"/>
      <c r="K15" s="21"/>
      <c r="L15" s="22"/>
    </row>
    <row r="16" spans="1:14" ht="14.4" customHeight="1" x14ac:dyDescent="0.3">
      <c r="A16" s="80">
        <v>2</v>
      </c>
      <c r="B16" s="107" t="s">
        <v>274</v>
      </c>
      <c r="C16" s="108"/>
      <c r="D16" s="244" t="s">
        <v>276</v>
      </c>
      <c r="E16" s="245"/>
      <c r="F16" s="88" t="s">
        <v>273</v>
      </c>
      <c r="G16" s="244" t="s">
        <v>355</v>
      </c>
      <c r="H16" s="245"/>
      <c r="I16" s="100" t="s">
        <v>278</v>
      </c>
      <c r="J16" s="88" t="s">
        <v>15</v>
      </c>
      <c r="K16" s="105" t="s">
        <v>241</v>
      </c>
      <c r="L16" s="69">
        <v>12.6</v>
      </c>
      <c r="M16" s="57">
        <f t="shared" ref="M16:M23" si="1">SUM(L16)*$B$214</f>
        <v>0</v>
      </c>
      <c r="N16" s="70"/>
    </row>
    <row r="17" spans="1:14" x14ac:dyDescent="0.3">
      <c r="A17" s="80"/>
      <c r="B17" s="107"/>
      <c r="C17" s="108"/>
      <c r="D17" s="244"/>
      <c r="E17" s="245"/>
      <c r="F17" s="88"/>
      <c r="G17" s="244"/>
      <c r="H17" s="245"/>
      <c r="I17" s="100"/>
      <c r="J17" s="88"/>
      <c r="K17" s="106"/>
      <c r="L17" s="25">
        <v>14.43</v>
      </c>
      <c r="M17" s="58">
        <f t="shared" si="1"/>
        <v>0</v>
      </c>
      <c r="N17" s="70"/>
    </row>
    <row r="18" spans="1:14" x14ac:dyDescent="0.3">
      <c r="A18" s="80"/>
      <c r="B18" s="107"/>
      <c r="C18" s="108"/>
      <c r="D18" s="244"/>
      <c r="E18" s="245"/>
      <c r="F18" s="88"/>
      <c r="G18" s="244"/>
      <c r="H18" s="245"/>
      <c r="I18" s="100"/>
      <c r="J18" s="88"/>
      <c r="K18" s="73" t="s">
        <v>242</v>
      </c>
      <c r="L18" s="68">
        <v>12.24</v>
      </c>
      <c r="M18" s="57">
        <f t="shared" si="1"/>
        <v>0</v>
      </c>
      <c r="N18" s="70"/>
    </row>
    <row r="19" spans="1:14" x14ac:dyDescent="0.3">
      <c r="A19" s="80"/>
      <c r="B19" s="107"/>
      <c r="C19" s="108"/>
      <c r="D19" s="244"/>
      <c r="E19" s="245"/>
      <c r="F19" s="88"/>
      <c r="G19" s="244"/>
      <c r="H19" s="245"/>
      <c r="I19" s="100"/>
      <c r="J19" s="88"/>
      <c r="K19" s="73"/>
      <c r="L19" s="25">
        <v>13.98</v>
      </c>
      <c r="M19" s="58">
        <f t="shared" si="1"/>
        <v>0</v>
      </c>
      <c r="N19" s="70"/>
    </row>
    <row r="20" spans="1:14" ht="14.4" customHeight="1" x14ac:dyDescent="0.3">
      <c r="A20" s="80"/>
      <c r="B20" s="107"/>
      <c r="C20" s="108"/>
      <c r="D20" s="244"/>
      <c r="E20" s="245"/>
      <c r="F20" s="88"/>
      <c r="G20" s="244"/>
      <c r="H20" s="245"/>
      <c r="I20" s="100"/>
      <c r="J20" s="88"/>
      <c r="K20" s="73" t="s">
        <v>267</v>
      </c>
      <c r="L20" s="68">
        <v>11.96</v>
      </c>
      <c r="M20" s="57">
        <f t="shared" si="1"/>
        <v>0</v>
      </c>
      <c r="N20" s="70"/>
    </row>
    <row r="21" spans="1:14" x14ac:dyDescent="0.3">
      <c r="A21" s="80"/>
      <c r="B21" s="107"/>
      <c r="C21" s="108"/>
      <c r="D21" s="244"/>
      <c r="E21" s="245"/>
      <c r="F21" s="88"/>
      <c r="G21" s="244"/>
      <c r="H21" s="245"/>
      <c r="I21" s="100"/>
      <c r="J21" s="88"/>
      <c r="K21" s="73"/>
      <c r="L21" s="25">
        <v>13.63</v>
      </c>
      <c r="M21" s="58">
        <f t="shared" si="1"/>
        <v>0</v>
      </c>
      <c r="N21" s="70"/>
    </row>
    <row r="22" spans="1:14" x14ac:dyDescent="0.3">
      <c r="A22" s="80"/>
      <c r="B22" s="107"/>
      <c r="C22" s="108"/>
      <c r="D22" s="244"/>
      <c r="E22" s="245"/>
      <c r="F22" s="88"/>
      <c r="G22" s="244"/>
      <c r="H22" s="245"/>
      <c r="I22" s="100"/>
      <c r="J22" s="88"/>
      <c r="K22" s="73" t="s">
        <v>268</v>
      </c>
      <c r="L22" s="68">
        <v>11.76</v>
      </c>
      <c r="M22" s="57">
        <f t="shared" si="1"/>
        <v>0</v>
      </c>
      <c r="N22" s="70"/>
    </row>
    <row r="23" spans="1:14" x14ac:dyDescent="0.3">
      <c r="A23" s="80"/>
      <c r="B23" s="107"/>
      <c r="C23" s="108"/>
      <c r="D23" s="244"/>
      <c r="E23" s="245"/>
      <c r="F23" s="88"/>
      <c r="G23" s="244"/>
      <c r="H23" s="245"/>
      <c r="I23" s="100"/>
      <c r="J23" s="88"/>
      <c r="K23" s="246"/>
      <c r="L23" s="45">
        <v>13.38</v>
      </c>
      <c r="M23" s="58">
        <f t="shared" si="1"/>
        <v>0</v>
      </c>
      <c r="N23" s="70"/>
    </row>
    <row r="24" spans="1:14" x14ac:dyDescent="0.3">
      <c r="A24" s="21"/>
      <c r="B24" s="21"/>
      <c r="C24" s="21"/>
      <c r="D24" s="21"/>
      <c r="E24" s="21"/>
      <c r="F24" s="21"/>
      <c r="G24" s="21"/>
      <c r="H24" s="21"/>
      <c r="I24" s="21"/>
      <c r="J24" s="21"/>
      <c r="K24" s="21"/>
      <c r="L24" s="22"/>
    </row>
    <row r="25" spans="1:14" x14ac:dyDescent="0.3">
      <c r="A25" s="80">
        <v>3</v>
      </c>
      <c r="B25" s="107" t="s">
        <v>279</v>
      </c>
      <c r="C25" s="108"/>
      <c r="D25" s="244" t="s">
        <v>345</v>
      </c>
      <c r="E25" s="245"/>
      <c r="F25" s="88" t="s">
        <v>280</v>
      </c>
      <c r="G25" s="248" t="s">
        <v>356</v>
      </c>
      <c r="H25" s="249"/>
      <c r="I25" s="100" t="s">
        <v>278</v>
      </c>
      <c r="J25" s="88" t="s">
        <v>15</v>
      </c>
      <c r="K25" s="105" t="s">
        <v>241</v>
      </c>
      <c r="L25" s="49">
        <v>10.77</v>
      </c>
      <c r="M25" s="57">
        <f t="shared" ref="M25:M32" si="2">SUM(L25)*$B$214</f>
        <v>0</v>
      </c>
      <c r="N25" s="70"/>
    </row>
    <row r="26" spans="1:14" x14ac:dyDescent="0.3">
      <c r="A26" s="80"/>
      <c r="B26" s="107"/>
      <c r="C26" s="108"/>
      <c r="D26" s="244"/>
      <c r="E26" s="245"/>
      <c r="F26" s="88"/>
      <c r="G26" s="248"/>
      <c r="H26" s="249"/>
      <c r="I26" s="100"/>
      <c r="J26" s="88"/>
      <c r="K26" s="106"/>
      <c r="L26" s="25">
        <v>12.28</v>
      </c>
      <c r="M26" s="58">
        <f t="shared" si="2"/>
        <v>0</v>
      </c>
      <c r="N26" s="70"/>
    </row>
    <row r="27" spans="1:14" x14ac:dyDescent="0.3">
      <c r="A27" s="80"/>
      <c r="B27" s="107"/>
      <c r="C27" s="108"/>
      <c r="D27" s="244"/>
      <c r="E27" s="245"/>
      <c r="F27" s="88"/>
      <c r="G27" s="248"/>
      <c r="H27" s="249"/>
      <c r="I27" s="100"/>
      <c r="J27" s="88"/>
      <c r="K27" s="73" t="s">
        <v>242</v>
      </c>
      <c r="L27" s="50">
        <v>10.52</v>
      </c>
      <c r="M27" s="57">
        <f t="shared" si="2"/>
        <v>0</v>
      </c>
      <c r="N27" s="70"/>
    </row>
    <row r="28" spans="1:14" x14ac:dyDescent="0.3">
      <c r="A28" s="80"/>
      <c r="B28" s="107"/>
      <c r="C28" s="108"/>
      <c r="D28" s="244"/>
      <c r="E28" s="245"/>
      <c r="F28" s="88"/>
      <c r="G28" s="248"/>
      <c r="H28" s="249"/>
      <c r="I28" s="100"/>
      <c r="J28" s="88"/>
      <c r="K28" s="73"/>
      <c r="L28" s="25">
        <v>11.96</v>
      </c>
      <c r="M28" s="58">
        <f t="shared" si="2"/>
        <v>0</v>
      </c>
      <c r="N28" s="70"/>
    </row>
    <row r="29" spans="1:14" x14ac:dyDescent="0.3">
      <c r="A29" s="80"/>
      <c r="B29" s="107"/>
      <c r="C29" s="108"/>
      <c r="D29" s="244"/>
      <c r="E29" s="245"/>
      <c r="F29" s="88"/>
      <c r="G29" s="248"/>
      <c r="H29" s="249"/>
      <c r="I29" s="100"/>
      <c r="J29" s="88"/>
      <c r="K29" s="73" t="s">
        <v>267</v>
      </c>
      <c r="L29" s="50">
        <v>10.33</v>
      </c>
      <c r="M29" s="57">
        <f t="shared" si="2"/>
        <v>0</v>
      </c>
      <c r="N29" s="70"/>
    </row>
    <row r="30" spans="1:14" x14ac:dyDescent="0.3">
      <c r="A30" s="80"/>
      <c r="B30" s="107"/>
      <c r="C30" s="108"/>
      <c r="D30" s="244"/>
      <c r="E30" s="245"/>
      <c r="F30" s="88"/>
      <c r="G30" s="248"/>
      <c r="H30" s="249"/>
      <c r="I30" s="100"/>
      <c r="J30" s="88"/>
      <c r="K30" s="73"/>
      <c r="L30" s="25">
        <v>11.71</v>
      </c>
      <c r="M30" s="58">
        <f t="shared" si="2"/>
        <v>0</v>
      </c>
      <c r="N30" s="70"/>
    </row>
    <row r="31" spans="1:14" x14ac:dyDescent="0.3">
      <c r="A31" s="80"/>
      <c r="B31" s="107"/>
      <c r="C31" s="108"/>
      <c r="D31" s="244"/>
      <c r="E31" s="245"/>
      <c r="F31" s="88"/>
      <c r="G31" s="248"/>
      <c r="H31" s="249"/>
      <c r="I31" s="100"/>
      <c r="J31" s="88"/>
      <c r="K31" s="73" t="s">
        <v>268</v>
      </c>
      <c r="L31" s="50">
        <v>10.19</v>
      </c>
      <c r="M31" s="57">
        <f t="shared" si="2"/>
        <v>0</v>
      </c>
      <c r="N31" s="70"/>
    </row>
    <row r="32" spans="1:14" x14ac:dyDescent="0.3">
      <c r="A32" s="80"/>
      <c r="B32" s="107"/>
      <c r="C32" s="108"/>
      <c r="D32" s="244"/>
      <c r="E32" s="245"/>
      <c r="F32" s="88"/>
      <c r="G32" s="248"/>
      <c r="H32" s="249"/>
      <c r="I32" s="100"/>
      <c r="J32" s="88"/>
      <c r="K32" s="246"/>
      <c r="L32" s="45">
        <v>11.53</v>
      </c>
      <c r="M32" s="58">
        <f t="shared" si="2"/>
        <v>0</v>
      </c>
      <c r="N32" s="70"/>
    </row>
    <row r="33" spans="1:13" x14ac:dyDescent="0.3">
      <c r="A33" s="21"/>
      <c r="B33" s="21"/>
      <c r="C33" s="21"/>
      <c r="D33" s="21"/>
      <c r="E33" s="21"/>
      <c r="F33" s="21"/>
      <c r="G33" s="21"/>
      <c r="H33" s="21"/>
      <c r="I33" s="21"/>
      <c r="J33" s="21"/>
      <c r="K33" s="21"/>
      <c r="L33" s="22"/>
    </row>
    <row r="34" spans="1:13" ht="14.4" customHeight="1" x14ac:dyDescent="0.3">
      <c r="A34" s="80">
        <v>4</v>
      </c>
      <c r="B34" s="107" t="s">
        <v>281</v>
      </c>
      <c r="C34" s="108"/>
      <c r="D34" s="244" t="s">
        <v>282</v>
      </c>
      <c r="E34" s="245"/>
      <c r="F34" s="88" t="s">
        <v>283</v>
      </c>
      <c r="G34" s="244" t="s">
        <v>354</v>
      </c>
      <c r="H34" s="245"/>
      <c r="I34" s="100" t="s">
        <v>278</v>
      </c>
      <c r="J34" s="88" t="s">
        <v>15</v>
      </c>
      <c r="K34" s="105" t="s">
        <v>241</v>
      </c>
      <c r="L34" s="49">
        <v>8.5399999999999991</v>
      </c>
      <c r="M34" s="57">
        <f t="shared" ref="M34:M41" si="3">SUM(L34)*$B$214</f>
        <v>0</v>
      </c>
    </row>
    <row r="35" spans="1:13" x14ac:dyDescent="0.3">
      <c r="A35" s="80"/>
      <c r="B35" s="107"/>
      <c r="C35" s="108"/>
      <c r="D35" s="244"/>
      <c r="E35" s="245"/>
      <c r="F35" s="88"/>
      <c r="G35" s="244"/>
      <c r="H35" s="245"/>
      <c r="I35" s="100"/>
      <c r="J35" s="88"/>
      <c r="K35" s="106"/>
      <c r="L35" s="25">
        <v>10.050000000000001</v>
      </c>
      <c r="M35" s="58">
        <f t="shared" si="3"/>
        <v>0</v>
      </c>
    </row>
    <row r="36" spans="1:13" x14ac:dyDescent="0.3">
      <c r="A36" s="80"/>
      <c r="B36" s="107"/>
      <c r="C36" s="108"/>
      <c r="D36" s="244"/>
      <c r="E36" s="245"/>
      <c r="F36" s="88"/>
      <c r="G36" s="244"/>
      <c r="H36" s="245"/>
      <c r="I36" s="100"/>
      <c r="J36" s="88"/>
      <c r="K36" s="73" t="s">
        <v>242</v>
      </c>
      <c r="L36" s="50">
        <v>8.2899999999999991</v>
      </c>
      <c r="M36" s="57">
        <f t="shared" si="3"/>
        <v>0</v>
      </c>
    </row>
    <row r="37" spans="1:13" x14ac:dyDescent="0.3">
      <c r="A37" s="80"/>
      <c r="B37" s="107"/>
      <c r="C37" s="108"/>
      <c r="D37" s="244"/>
      <c r="E37" s="245"/>
      <c r="F37" s="88"/>
      <c r="G37" s="244"/>
      <c r="H37" s="245"/>
      <c r="I37" s="100"/>
      <c r="J37" s="88"/>
      <c r="K37" s="73"/>
      <c r="L37" s="25">
        <v>9.73</v>
      </c>
      <c r="M37" s="58">
        <f t="shared" si="3"/>
        <v>0</v>
      </c>
    </row>
    <row r="38" spans="1:13" x14ac:dyDescent="0.3">
      <c r="A38" s="80"/>
      <c r="B38" s="107"/>
      <c r="C38" s="108"/>
      <c r="D38" s="244"/>
      <c r="E38" s="245"/>
      <c r="F38" s="88"/>
      <c r="G38" s="244"/>
      <c r="H38" s="245"/>
      <c r="I38" s="100"/>
      <c r="J38" s="88"/>
      <c r="K38" s="73" t="s">
        <v>267</v>
      </c>
      <c r="L38" s="50">
        <v>8.1</v>
      </c>
      <c r="M38" s="57">
        <f t="shared" si="3"/>
        <v>0</v>
      </c>
    </row>
    <row r="39" spans="1:13" x14ac:dyDescent="0.3">
      <c r="A39" s="80"/>
      <c r="B39" s="107"/>
      <c r="C39" s="108"/>
      <c r="D39" s="244"/>
      <c r="E39" s="245"/>
      <c r="F39" s="88"/>
      <c r="G39" s="244"/>
      <c r="H39" s="245"/>
      <c r="I39" s="100"/>
      <c r="J39" s="88"/>
      <c r="K39" s="73"/>
      <c r="L39" s="25">
        <v>9.48</v>
      </c>
      <c r="M39" s="58">
        <f t="shared" si="3"/>
        <v>0</v>
      </c>
    </row>
    <row r="40" spans="1:13" x14ac:dyDescent="0.3">
      <c r="A40" s="80"/>
      <c r="B40" s="107"/>
      <c r="C40" s="108"/>
      <c r="D40" s="244"/>
      <c r="E40" s="245"/>
      <c r="F40" s="88"/>
      <c r="G40" s="244"/>
      <c r="H40" s="245"/>
      <c r="I40" s="100"/>
      <c r="J40" s="88"/>
      <c r="K40" s="73" t="s">
        <v>268</v>
      </c>
      <c r="L40" s="50">
        <v>7.96</v>
      </c>
      <c r="M40" s="57">
        <f t="shared" si="3"/>
        <v>0</v>
      </c>
    </row>
    <row r="41" spans="1:13" x14ac:dyDescent="0.3">
      <c r="A41" s="80"/>
      <c r="B41" s="107"/>
      <c r="C41" s="108"/>
      <c r="D41" s="244"/>
      <c r="E41" s="245"/>
      <c r="F41" s="88"/>
      <c r="G41" s="244"/>
      <c r="H41" s="245"/>
      <c r="I41" s="100"/>
      <c r="J41" s="88"/>
      <c r="K41" s="246"/>
      <c r="L41" s="45">
        <v>9.3000000000000007</v>
      </c>
      <c r="M41" s="58">
        <f t="shared" si="3"/>
        <v>0</v>
      </c>
    </row>
    <row r="42" spans="1:13" x14ac:dyDescent="0.3">
      <c r="A42" s="21"/>
      <c r="B42" s="21"/>
      <c r="C42" s="21"/>
      <c r="D42" s="21"/>
      <c r="E42" s="21"/>
      <c r="F42" s="21"/>
      <c r="G42" s="21"/>
      <c r="H42" s="21"/>
      <c r="I42" s="21"/>
      <c r="J42" s="21"/>
      <c r="K42" s="21"/>
      <c r="L42" s="22"/>
    </row>
    <row r="43" spans="1:13" x14ac:dyDescent="0.3">
      <c r="A43" s="80">
        <v>5</v>
      </c>
      <c r="B43" s="107" t="s">
        <v>284</v>
      </c>
      <c r="C43" s="108"/>
      <c r="D43" s="244" t="s">
        <v>304</v>
      </c>
      <c r="E43" s="245"/>
      <c r="F43" s="88" t="s">
        <v>283</v>
      </c>
      <c r="G43" s="248" t="s">
        <v>357</v>
      </c>
      <c r="H43" s="249"/>
      <c r="I43" s="100" t="s">
        <v>278</v>
      </c>
      <c r="J43" s="88" t="s">
        <v>15</v>
      </c>
      <c r="K43" s="96" t="s">
        <v>247</v>
      </c>
      <c r="L43" s="241">
        <v>8.8800000000000008</v>
      </c>
      <c r="M43" s="239">
        <f>SUM(L43)*$B$214</f>
        <v>0</v>
      </c>
    </row>
    <row r="44" spans="1:13" x14ac:dyDescent="0.3">
      <c r="A44" s="80"/>
      <c r="B44" s="107"/>
      <c r="C44" s="108"/>
      <c r="D44" s="244"/>
      <c r="E44" s="245"/>
      <c r="F44" s="88"/>
      <c r="G44" s="248"/>
      <c r="H44" s="249"/>
      <c r="I44" s="100"/>
      <c r="J44" s="88"/>
      <c r="K44" s="96"/>
      <c r="L44" s="241"/>
      <c r="M44" s="239"/>
    </row>
    <row r="45" spans="1:13" x14ac:dyDescent="0.3">
      <c r="A45" s="80"/>
      <c r="B45" s="107"/>
      <c r="C45" s="108"/>
      <c r="D45" s="244"/>
      <c r="E45" s="245"/>
      <c r="F45" s="88"/>
      <c r="G45" s="248"/>
      <c r="H45" s="249"/>
      <c r="I45" s="100"/>
      <c r="J45" s="88"/>
      <c r="K45" s="96"/>
      <c r="L45" s="241"/>
      <c r="M45" s="239"/>
    </row>
    <row r="46" spans="1:13" x14ac:dyDescent="0.3">
      <c r="A46" s="80"/>
      <c r="B46" s="107"/>
      <c r="C46" s="108"/>
      <c r="D46" s="244"/>
      <c r="E46" s="245"/>
      <c r="F46" s="88"/>
      <c r="G46" s="248"/>
      <c r="H46" s="249"/>
      <c r="I46" s="100"/>
      <c r="J46" s="88"/>
      <c r="K46" s="97"/>
      <c r="L46" s="101"/>
      <c r="M46" s="239"/>
    </row>
    <row r="47" spans="1:13" ht="14.4" customHeight="1" x14ac:dyDescent="0.3">
      <c r="A47" s="80"/>
      <c r="B47" s="107"/>
      <c r="C47" s="108"/>
      <c r="D47" s="244"/>
      <c r="E47" s="245"/>
      <c r="F47" s="88"/>
      <c r="G47" s="248"/>
      <c r="H47" s="249"/>
      <c r="I47" s="100"/>
      <c r="J47" s="88"/>
      <c r="K47" s="95" t="s">
        <v>248</v>
      </c>
      <c r="L47" s="240">
        <v>7.75</v>
      </c>
      <c r="M47" s="239">
        <f>SUM(L47)*$B$214</f>
        <v>0</v>
      </c>
    </row>
    <row r="48" spans="1:13" x14ac:dyDescent="0.3">
      <c r="A48" s="80"/>
      <c r="B48" s="107"/>
      <c r="C48" s="108"/>
      <c r="D48" s="244"/>
      <c r="E48" s="245"/>
      <c r="F48" s="88"/>
      <c r="G48" s="248"/>
      <c r="H48" s="249"/>
      <c r="I48" s="100"/>
      <c r="J48" s="88"/>
      <c r="K48" s="96"/>
      <c r="L48" s="241"/>
      <c r="M48" s="239"/>
    </row>
    <row r="49" spans="1:13" x14ac:dyDescent="0.3">
      <c r="A49" s="80"/>
      <c r="B49" s="107"/>
      <c r="C49" s="108"/>
      <c r="D49" s="244"/>
      <c r="E49" s="245"/>
      <c r="F49" s="88"/>
      <c r="G49" s="248"/>
      <c r="H49" s="249"/>
      <c r="I49" s="100"/>
      <c r="J49" s="88"/>
      <c r="K49" s="96"/>
      <c r="L49" s="241"/>
      <c r="M49" s="239"/>
    </row>
    <row r="50" spans="1:13" x14ac:dyDescent="0.3">
      <c r="A50" s="80"/>
      <c r="B50" s="107"/>
      <c r="C50" s="108"/>
      <c r="D50" s="244"/>
      <c r="E50" s="245"/>
      <c r="F50" s="88"/>
      <c r="G50" s="248"/>
      <c r="H50" s="249"/>
      <c r="I50" s="100"/>
      <c r="J50" s="88"/>
      <c r="K50" s="96"/>
      <c r="L50" s="241"/>
      <c r="M50" s="239"/>
    </row>
    <row r="51" spans="1:13" x14ac:dyDescent="0.3">
      <c r="A51" s="21"/>
      <c r="B51" s="21"/>
      <c r="C51" s="21"/>
      <c r="D51" s="21"/>
      <c r="E51" s="21"/>
      <c r="F51" s="21"/>
      <c r="G51" s="21"/>
      <c r="H51" s="21"/>
      <c r="I51" s="21"/>
      <c r="J51" s="21"/>
      <c r="K51" s="21"/>
      <c r="L51" s="22"/>
    </row>
    <row r="52" spans="1:13" x14ac:dyDescent="0.3">
      <c r="A52" s="80">
        <v>6</v>
      </c>
      <c r="B52" s="107" t="s">
        <v>285</v>
      </c>
      <c r="C52" s="108"/>
      <c r="D52" s="244" t="s">
        <v>305</v>
      </c>
      <c r="E52" s="245"/>
      <c r="F52" s="88" t="s">
        <v>283</v>
      </c>
      <c r="G52" s="244" t="s">
        <v>358</v>
      </c>
      <c r="H52" s="245"/>
      <c r="I52" s="100" t="s">
        <v>278</v>
      </c>
      <c r="J52" s="88" t="s">
        <v>15</v>
      </c>
      <c r="K52" s="96" t="s">
        <v>247</v>
      </c>
      <c r="L52" s="241">
        <v>8.8800000000000008</v>
      </c>
      <c r="M52" s="239">
        <f>SUM(L52)*$B$214</f>
        <v>0</v>
      </c>
    </row>
    <row r="53" spans="1:13" x14ac:dyDescent="0.3">
      <c r="A53" s="80"/>
      <c r="B53" s="107"/>
      <c r="C53" s="108"/>
      <c r="D53" s="244"/>
      <c r="E53" s="245"/>
      <c r="F53" s="88"/>
      <c r="G53" s="244"/>
      <c r="H53" s="245"/>
      <c r="I53" s="100"/>
      <c r="J53" s="88"/>
      <c r="K53" s="96"/>
      <c r="L53" s="241"/>
      <c r="M53" s="239"/>
    </row>
    <row r="54" spans="1:13" x14ac:dyDescent="0.3">
      <c r="A54" s="80"/>
      <c r="B54" s="107"/>
      <c r="C54" s="108"/>
      <c r="D54" s="244"/>
      <c r="E54" s="245"/>
      <c r="F54" s="88"/>
      <c r="G54" s="244"/>
      <c r="H54" s="245"/>
      <c r="I54" s="100"/>
      <c r="J54" s="88"/>
      <c r="K54" s="96"/>
      <c r="L54" s="241"/>
      <c r="M54" s="239"/>
    </row>
    <row r="55" spans="1:13" x14ac:dyDescent="0.3">
      <c r="A55" s="80"/>
      <c r="B55" s="107"/>
      <c r="C55" s="108"/>
      <c r="D55" s="244"/>
      <c r="E55" s="245"/>
      <c r="F55" s="88"/>
      <c r="G55" s="244"/>
      <c r="H55" s="245"/>
      <c r="I55" s="100"/>
      <c r="J55" s="88"/>
      <c r="K55" s="97"/>
      <c r="L55" s="101"/>
      <c r="M55" s="239"/>
    </row>
    <row r="56" spans="1:13" ht="14.4" customHeight="1" x14ac:dyDescent="0.3">
      <c r="A56" s="80"/>
      <c r="B56" s="107"/>
      <c r="C56" s="108"/>
      <c r="D56" s="244"/>
      <c r="E56" s="245"/>
      <c r="F56" s="88"/>
      <c r="G56" s="244"/>
      <c r="H56" s="245"/>
      <c r="I56" s="100"/>
      <c r="J56" s="88"/>
      <c r="K56" s="95" t="s">
        <v>248</v>
      </c>
      <c r="L56" s="240">
        <v>7.75</v>
      </c>
      <c r="M56" s="239">
        <f>SUM(L56)*$B$214</f>
        <v>0</v>
      </c>
    </row>
    <row r="57" spans="1:13" x14ac:dyDescent="0.3">
      <c r="A57" s="80"/>
      <c r="B57" s="107"/>
      <c r="C57" s="108"/>
      <c r="D57" s="244"/>
      <c r="E57" s="245"/>
      <c r="F57" s="88"/>
      <c r="G57" s="244"/>
      <c r="H57" s="245"/>
      <c r="I57" s="100"/>
      <c r="J57" s="88"/>
      <c r="K57" s="96"/>
      <c r="L57" s="241"/>
      <c r="M57" s="239"/>
    </row>
    <row r="58" spans="1:13" x14ac:dyDescent="0.3">
      <c r="A58" s="80"/>
      <c r="B58" s="107"/>
      <c r="C58" s="108"/>
      <c r="D58" s="244"/>
      <c r="E58" s="245"/>
      <c r="F58" s="88"/>
      <c r="G58" s="244"/>
      <c r="H58" s="245"/>
      <c r="I58" s="100"/>
      <c r="J58" s="88"/>
      <c r="K58" s="96"/>
      <c r="L58" s="241"/>
      <c r="M58" s="239"/>
    </row>
    <row r="59" spans="1:13" x14ac:dyDescent="0.3">
      <c r="A59" s="80"/>
      <c r="B59" s="107"/>
      <c r="C59" s="108"/>
      <c r="D59" s="244"/>
      <c r="E59" s="245"/>
      <c r="F59" s="88"/>
      <c r="G59" s="244"/>
      <c r="H59" s="245"/>
      <c r="I59" s="100"/>
      <c r="J59" s="88"/>
      <c r="K59" s="96"/>
      <c r="L59" s="241"/>
      <c r="M59" s="239"/>
    </row>
    <row r="60" spans="1:13" x14ac:dyDescent="0.3">
      <c r="A60" s="21"/>
      <c r="B60" s="21"/>
      <c r="C60" s="21"/>
      <c r="D60" s="21"/>
      <c r="E60" s="21"/>
      <c r="F60" s="21"/>
      <c r="G60" s="21"/>
      <c r="H60" s="21"/>
      <c r="I60" s="21"/>
      <c r="J60" s="21"/>
      <c r="K60" s="21"/>
      <c r="L60" s="22"/>
    </row>
    <row r="61" spans="1:13" x14ac:dyDescent="0.3">
      <c r="A61" s="80">
        <v>7</v>
      </c>
      <c r="B61" s="107" t="s">
        <v>286</v>
      </c>
      <c r="C61" s="108"/>
      <c r="D61" s="244" t="s">
        <v>306</v>
      </c>
      <c r="E61" s="245"/>
      <c r="F61" s="88" t="s">
        <v>287</v>
      </c>
      <c r="G61" s="244" t="s">
        <v>359</v>
      </c>
      <c r="H61" s="245"/>
      <c r="I61" s="100" t="s">
        <v>278</v>
      </c>
      <c r="J61" s="88" t="s">
        <v>15</v>
      </c>
      <c r="K61" s="105" t="s">
        <v>241</v>
      </c>
      <c r="L61" s="241">
        <v>7.48</v>
      </c>
      <c r="M61" s="239">
        <f>SUM(L61)*$B$214</f>
        <v>0</v>
      </c>
    </row>
    <row r="62" spans="1:13" x14ac:dyDescent="0.3">
      <c r="A62" s="80"/>
      <c r="B62" s="107"/>
      <c r="C62" s="108"/>
      <c r="D62" s="244"/>
      <c r="E62" s="245"/>
      <c r="F62" s="88"/>
      <c r="G62" s="244"/>
      <c r="H62" s="245"/>
      <c r="I62" s="100"/>
      <c r="J62" s="88"/>
      <c r="K62" s="106"/>
      <c r="L62" s="101"/>
      <c r="M62" s="239"/>
    </row>
    <row r="63" spans="1:13" x14ac:dyDescent="0.3">
      <c r="A63" s="80"/>
      <c r="B63" s="107"/>
      <c r="C63" s="108"/>
      <c r="D63" s="244"/>
      <c r="E63" s="245"/>
      <c r="F63" s="88"/>
      <c r="G63" s="244"/>
      <c r="H63" s="245"/>
      <c r="I63" s="100"/>
      <c r="J63" s="88"/>
      <c r="K63" s="73" t="s">
        <v>242</v>
      </c>
      <c r="L63" s="240">
        <v>7.3</v>
      </c>
      <c r="M63" s="239">
        <f>SUM(L63)*$B$214</f>
        <v>0</v>
      </c>
    </row>
    <row r="64" spans="1:13" x14ac:dyDescent="0.3">
      <c r="A64" s="80"/>
      <c r="B64" s="107"/>
      <c r="C64" s="108"/>
      <c r="D64" s="244"/>
      <c r="E64" s="245"/>
      <c r="F64" s="88"/>
      <c r="G64" s="244"/>
      <c r="H64" s="245"/>
      <c r="I64" s="100"/>
      <c r="J64" s="88"/>
      <c r="K64" s="73"/>
      <c r="L64" s="101"/>
      <c r="M64" s="239"/>
    </row>
    <row r="65" spans="1:13" x14ac:dyDescent="0.3">
      <c r="A65" s="80"/>
      <c r="B65" s="107"/>
      <c r="C65" s="108"/>
      <c r="D65" s="244"/>
      <c r="E65" s="245"/>
      <c r="F65" s="88"/>
      <c r="G65" s="244"/>
      <c r="H65" s="245"/>
      <c r="I65" s="100"/>
      <c r="J65" s="88"/>
      <c r="K65" s="73" t="s">
        <v>267</v>
      </c>
      <c r="L65" s="240">
        <v>7.16</v>
      </c>
      <c r="M65" s="239">
        <f>SUM(L65)*$B$214</f>
        <v>0</v>
      </c>
    </row>
    <row r="66" spans="1:13" x14ac:dyDescent="0.3">
      <c r="A66" s="80"/>
      <c r="B66" s="107"/>
      <c r="C66" s="108"/>
      <c r="D66" s="244"/>
      <c r="E66" s="245"/>
      <c r="F66" s="88"/>
      <c r="G66" s="244"/>
      <c r="H66" s="245"/>
      <c r="I66" s="100"/>
      <c r="J66" s="88"/>
      <c r="K66" s="73"/>
      <c r="L66" s="101"/>
      <c r="M66" s="239"/>
    </row>
    <row r="67" spans="1:13" x14ac:dyDescent="0.3">
      <c r="A67" s="80"/>
      <c r="B67" s="107"/>
      <c r="C67" s="108"/>
      <c r="D67" s="244"/>
      <c r="E67" s="245"/>
      <c r="F67" s="88"/>
      <c r="G67" s="244"/>
      <c r="H67" s="245"/>
      <c r="I67" s="100"/>
      <c r="J67" s="88"/>
      <c r="K67" s="73" t="s">
        <v>268</v>
      </c>
      <c r="L67" s="240">
        <v>7.06</v>
      </c>
      <c r="M67" s="239">
        <f>SUM(L67)*$B$214</f>
        <v>0</v>
      </c>
    </row>
    <row r="68" spans="1:13" x14ac:dyDescent="0.3">
      <c r="A68" s="80"/>
      <c r="B68" s="107"/>
      <c r="C68" s="108"/>
      <c r="D68" s="244"/>
      <c r="E68" s="245"/>
      <c r="F68" s="88"/>
      <c r="G68" s="244"/>
      <c r="H68" s="245"/>
      <c r="I68" s="100"/>
      <c r="J68" s="88"/>
      <c r="K68" s="246"/>
      <c r="L68" s="241"/>
      <c r="M68" s="239"/>
    </row>
    <row r="69" spans="1:13" x14ac:dyDescent="0.3">
      <c r="A69" s="21"/>
      <c r="B69" s="21"/>
      <c r="C69" s="21"/>
      <c r="D69" s="21"/>
      <c r="E69" s="21"/>
      <c r="F69" s="21"/>
      <c r="G69" s="21"/>
      <c r="H69" s="21"/>
      <c r="I69" s="21"/>
      <c r="J69" s="21"/>
      <c r="K69" s="21"/>
      <c r="L69" s="22"/>
    </row>
    <row r="70" spans="1:13" x14ac:dyDescent="0.3">
      <c r="A70" s="80">
        <v>8</v>
      </c>
      <c r="B70" s="107" t="s">
        <v>332</v>
      </c>
      <c r="C70" s="108"/>
      <c r="D70" s="244" t="s">
        <v>333</v>
      </c>
      <c r="E70" s="245"/>
      <c r="F70" s="88" t="s">
        <v>334</v>
      </c>
      <c r="G70" s="248" t="s">
        <v>370</v>
      </c>
      <c r="H70" s="249"/>
      <c r="I70" s="100" t="s">
        <v>258</v>
      </c>
      <c r="J70" s="88" t="s">
        <v>15</v>
      </c>
      <c r="K70" s="105" t="s">
        <v>241</v>
      </c>
      <c r="L70" s="241">
        <v>7.4</v>
      </c>
      <c r="M70" s="239">
        <f>SUM(L70)*$B$214</f>
        <v>0</v>
      </c>
    </row>
    <row r="71" spans="1:13" x14ac:dyDescent="0.3">
      <c r="A71" s="80"/>
      <c r="B71" s="107"/>
      <c r="C71" s="108"/>
      <c r="D71" s="244"/>
      <c r="E71" s="245"/>
      <c r="F71" s="88"/>
      <c r="G71" s="248"/>
      <c r="H71" s="249"/>
      <c r="I71" s="100"/>
      <c r="J71" s="88"/>
      <c r="K71" s="106"/>
      <c r="L71" s="101"/>
      <c r="M71" s="239"/>
    </row>
    <row r="72" spans="1:13" x14ac:dyDescent="0.3">
      <c r="A72" s="80"/>
      <c r="B72" s="107"/>
      <c r="C72" s="108"/>
      <c r="D72" s="244"/>
      <c r="E72" s="245"/>
      <c r="F72" s="88"/>
      <c r="G72" s="248"/>
      <c r="H72" s="249"/>
      <c r="I72" s="100"/>
      <c r="J72" s="88"/>
      <c r="K72" s="73" t="s">
        <v>242</v>
      </c>
      <c r="L72" s="240">
        <v>7.22</v>
      </c>
      <c r="M72" s="239">
        <f>SUM(L72)*$B$214</f>
        <v>0</v>
      </c>
    </row>
    <row r="73" spans="1:13" x14ac:dyDescent="0.3">
      <c r="A73" s="80"/>
      <c r="B73" s="107"/>
      <c r="C73" s="108"/>
      <c r="D73" s="244"/>
      <c r="E73" s="245"/>
      <c r="F73" s="88"/>
      <c r="G73" s="248"/>
      <c r="H73" s="249"/>
      <c r="I73" s="100"/>
      <c r="J73" s="88"/>
      <c r="K73" s="73"/>
      <c r="L73" s="101"/>
      <c r="M73" s="239"/>
    </row>
    <row r="74" spans="1:13" x14ac:dyDescent="0.3">
      <c r="A74" s="80"/>
      <c r="B74" s="107"/>
      <c r="C74" s="108"/>
      <c r="D74" s="244"/>
      <c r="E74" s="245"/>
      <c r="F74" s="88"/>
      <c r="G74" s="248"/>
      <c r="H74" s="249"/>
      <c r="I74" s="100"/>
      <c r="J74" s="88"/>
      <c r="K74" s="73" t="s">
        <v>267</v>
      </c>
      <c r="L74" s="240">
        <v>7.08</v>
      </c>
      <c r="M74" s="239">
        <f>SUM(L74)*$B$214</f>
        <v>0</v>
      </c>
    </row>
    <row r="75" spans="1:13" x14ac:dyDescent="0.3">
      <c r="A75" s="80"/>
      <c r="B75" s="107"/>
      <c r="C75" s="108"/>
      <c r="D75" s="244"/>
      <c r="E75" s="245"/>
      <c r="F75" s="88"/>
      <c r="G75" s="248"/>
      <c r="H75" s="249"/>
      <c r="I75" s="100"/>
      <c r="J75" s="88"/>
      <c r="K75" s="73"/>
      <c r="L75" s="101"/>
      <c r="M75" s="239"/>
    </row>
    <row r="76" spans="1:13" x14ac:dyDescent="0.3">
      <c r="A76" s="80"/>
      <c r="B76" s="107"/>
      <c r="C76" s="108"/>
      <c r="D76" s="244"/>
      <c r="E76" s="245"/>
      <c r="F76" s="88"/>
      <c r="G76" s="248"/>
      <c r="H76" s="249"/>
      <c r="I76" s="100"/>
      <c r="J76" s="88"/>
      <c r="K76" s="73" t="s">
        <v>268</v>
      </c>
      <c r="L76" s="240">
        <v>6.98</v>
      </c>
      <c r="M76" s="239">
        <f>SUM(L76)*$B$214</f>
        <v>0</v>
      </c>
    </row>
    <row r="77" spans="1:13" x14ac:dyDescent="0.3">
      <c r="A77" s="80"/>
      <c r="B77" s="107"/>
      <c r="C77" s="108"/>
      <c r="D77" s="244"/>
      <c r="E77" s="245"/>
      <c r="F77" s="88"/>
      <c r="G77" s="248"/>
      <c r="H77" s="249"/>
      <c r="I77" s="100"/>
      <c r="J77" s="88"/>
      <c r="K77" s="246"/>
      <c r="L77" s="241"/>
      <c r="M77" s="239"/>
    </row>
    <row r="78" spans="1:13" x14ac:dyDescent="0.3">
      <c r="A78" s="21"/>
      <c r="B78" s="21"/>
      <c r="C78" s="21"/>
      <c r="D78" s="21"/>
      <c r="E78" s="21"/>
      <c r="F78" s="21"/>
      <c r="G78" s="21"/>
      <c r="H78" s="21"/>
      <c r="I78" s="21"/>
      <c r="J78" s="21"/>
      <c r="K78" s="21"/>
      <c r="L78" s="22"/>
    </row>
    <row r="79" spans="1:13" x14ac:dyDescent="0.3">
      <c r="A79" s="80">
        <v>9</v>
      </c>
      <c r="B79" s="107" t="s">
        <v>288</v>
      </c>
      <c r="C79" s="108"/>
      <c r="D79" s="244" t="s">
        <v>307</v>
      </c>
      <c r="E79" s="245"/>
      <c r="F79" s="88" t="s">
        <v>287</v>
      </c>
      <c r="G79" s="244" t="s">
        <v>360</v>
      </c>
      <c r="H79" s="245"/>
      <c r="I79" s="100" t="s">
        <v>278</v>
      </c>
      <c r="J79" s="88" t="s">
        <v>15</v>
      </c>
      <c r="K79" s="105" t="s">
        <v>241</v>
      </c>
      <c r="L79" s="241">
        <v>6.37</v>
      </c>
      <c r="M79" s="239">
        <f>SUM(L79)*$B$214</f>
        <v>0</v>
      </c>
    </row>
    <row r="80" spans="1:13" x14ac:dyDescent="0.3">
      <c r="A80" s="80"/>
      <c r="B80" s="107"/>
      <c r="C80" s="108"/>
      <c r="D80" s="244"/>
      <c r="E80" s="245"/>
      <c r="F80" s="88"/>
      <c r="G80" s="244"/>
      <c r="H80" s="245"/>
      <c r="I80" s="100"/>
      <c r="J80" s="88"/>
      <c r="K80" s="106"/>
      <c r="L80" s="101"/>
      <c r="M80" s="239"/>
    </row>
    <row r="81" spans="1:13" x14ac:dyDescent="0.3">
      <c r="A81" s="80"/>
      <c r="B81" s="107"/>
      <c r="C81" s="108"/>
      <c r="D81" s="244"/>
      <c r="E81" s="245"/>
      <c r="F81" s="88"/>
      <c r="G81" s="244"/>
      <c r="H81" s="245"/>
      <c r="I81" s="100"/>
      <c r="J81" s="88"/>
      <c r="K81" s="73" t="s">
        <v>242</v>
      </c>
      <c r="L81" s="240">
        <v>6.24</v>
      </c>
      <c r="M81" s="239">
        <f>SUM(L81)*$B$214</f>
        <v>0</v>
      </c>
    </row>
    <row r="82" spans="1:13" x14ac:dyDescent="0.3">
      <c r="A82" s="80"/>
      <c r="B82" s="107"/>
      <c r="C82" s="108"/>
      <c r="D82" s="244"/>
      <c r="E82" s="245"/>
      <c r="F82" s="88"/>
      <c r="G82" s="244"/>
      <c r="H82" s="245"/>
      <c r="I82" s="100"/>
      <c r="J82" s="88"/>
      <c r="K82" s="73"/>
      <c r="L82" s="101"/>
      <c r="M82" s="239"/>
    </row>
    <row r="83" spans="1:13" x14ac:dyDescent="0.3">
      <c r="A83" s="80"/>
      <c r="B83" s="107"/>
      <c r="C83" s="108"/>
      <c r="D83" s="244"/>
      <c r="E83" s="245"/>
      <c r="F83" s="88"/>
      <c r="G83" s="244"/>
      <c r="H83" s="245"/>
      <c r="I83" s="100"/>
      <c r="J83" s="88"/>
      <c r="K83" s="73" t="s">
        <v>267</v>
      </c>
      <c r="L83" s="240">
        <v>6.14</v>
      </c>
      <c r="M83" s="239">
        <f>SUM(L83)*$B$214</f>
        <v>0</v>
      </c>
    </row>
    <row r="84" spans="1:13" x14ac:dyDescent="0.3">
      <c r="A84" s="80"/>
      <c r="B84" s="107"/>
      <c r="C84" s="108"/>
      <c r="D84" s="244"/>
      <c r="E84" s="245"/>
      <c r="F84" s="88"/>
      <c r="G84" s="244"/>
      <c r="H84" s="245"/>
      <c r="I84" s="100"/>
      <c r="J84" s="88"/>
      <c r="K84" s="73"/>
      <c r="L84" s="101"/>
      <c r="M84" s="239"/>
    </row>
    <row r="85" spans="1:13" x14ac:dyDescent="0.3">
      <c r="A85" s="80"/>
      <c r="B85" s="107"/>
      <c r="C85" s="108"/>
      <c r="D85" s="244"/>
      <c r="E85" s="245"/>
      <c r="F85" s="88"/>
      <c r="G85" s="244"/>
      <c r="H85" s="245"/>
      <c r="I85" s="100"/>
      <c r="J85" s="88"/>
      <c r="K85" s="73" t="s">
        <v>268</v>
      </c>
      <c r="L85" s="240">
        <v>6.07</v>
      </c>
      <c r="M85" s="239">
        <f>SUM(L85)*$B$214</f>
        <v>0</v>
      </c>
    </row>
    <row r="86" spans="1:13" x14ac:dyDescent="0.3">
      <c r="A86" s="80"/>
      <c r="B86" s="107"/>
      <c r="C86" s="108"/>
      <c r="D86" s="244"/>
      <c r="E86" s="245"/>
      <c r="F86" s="88"/>
      <c r="G86" s="244"/>
      <c r="H86" s="245"/>
      <c r="I86" s="100"/>
      <c r="J86" s="88"/>
      <c r="K86" s="246"/>
      <c r="L86" s="241"/>
      <c r="M86" s="239"/>
    </row>
    <row r="87" spans="1:13" x14ac:dyDescent="0.3">
      <c r="A87" s="21"/>
      <c r="B87" s="21"/>
      <c r="C87" s="21"/>
      <c r="D87" s="21"/>
      <c r="E87" s="21"/>
      <c r="F87" s="21"/>
      <c r="G87" s="21"/>
      <c r="H87" s="21"/>
      <c r="I87" s="21"/>
      <c r="J87" s="21"/>
      <c r="K87" s="21"/>
      <c r="L87" s="22"/>
    </row>
    <row r="88" spans="1:13" x14ac:dyDescent="0.3">
      <c r="A88" s="80">
        <v>10</v>
      </c>
      <c r="B88" s="107" t="s">
        <v>289</v>
      </c>
      <c r="C88" s="108"/>
      <c r="D88" s="244" t="s">
        <v>308</v>
      </c>
      <c r="E88" s="245"/>
      <c r="F88" s="88" t="s">
        <v>283</v>
      </c>
      <c r="G88" s="244" t="s">
        <v>361</v>
      </c>
      <c r="H88" s="245"/>
      <c r="I88" s="100" t="s">
        <v>278</v>
      </c>
      <c r="J88" s="88" t="s">
        <v>15</v>
      </c>
      <c r="K88" s="105" t="s">
        <v>241</v>
      </c>
      <c r="L88" s="241">
        <v>4.95</v>
      </c>
      <c r="M88" s="239">
        <f>SUM(L88)*$B$214</f>
        <v>0</v>
      </c>
    </row>
    <row r="89" spans="1:13" x14ac:dyDescent="0.3">
      <c r="A89" s="80"/>
      <c r="B89" s="107"/>
      <c r="C89" s="108"/>
      <c r="D89" s="244"/>
      <c r="E89" s="245"/>
      <c r="F89" s="88"/>
      <c r="G89" s="244"/>
      <c r="H89" s="245"/>
      <c r="I89" s="100"/>
      <c r="J89" s="88"/>
      <c r="K89" s="106"/>
      <c r="L89" s="101"/>
      <c r="M89" s="239"/>
    </row>
    <row r="90" spans="1:13" x14ac:dyDescent="0.3">
      <c r="A90" s="80"/>
      <c r="B90" s="107"/>
      <c r="C90" s="108"/>
      <c r="D90" s="244"/>
      <c r="E90" s="245"/>
      <c r="F90" s="88"/>
      <c r="G90" s="244"/>
      <c r="H90" s="245"/>
      <c r="I90" s="100"/>
      <c r="J90" s="88"/>
      <c r="K90" s="73" t="s">
        <v>242</v>
      </c>
      <c r="L90" s="240">
        <v>4.87</v>
      </c>
      <c r="M90" s="239">
        <f>SUM(L90)*$B$214</f>
        <v>0</v>
      </c>
    </row>
    <row r="91" spans="1:13" x14ac:dyDescent="0.3">
      <c r="A91" s="80"/>
      <c r="B91" s="107"/>
      <c r="C91" s="108"/>
      <c r="D91" s="244"/>
      <c r="E91" s="245"/>
      <c r="F91" s="88"/>
      <c r="G91" s="244"/>
      <c r="H91" s="245"/>
      <c r="I91" s="100"/>
      <c r="J91" s="88"/>
      <c r="K91" s="73"/>
      <c r="L91" s="101"/>
      <c r="M91" s="239"/>
    </row>
    <row r="92" spans="1:13" x14ac:dyDescent="0.3">
      <c r="A92" s="80"/>
      <c r="B92" s="107"/>
      <c r="C92" s="108"/>
      <c r="D92" s="244"/>
      <c r="E92" s="245"/>
      <c r="F92" s="88"/>
      <c r="G92" s="244"/>
      <c r="H92" s="245"/>
      <c r="I92" s="100"/>
      <c r="J92" s="88"/>
      <c r="K92" s="73" t="s">
        <v>267</v>
      </c>
      <c r="L92" s="240">
        <v>4.8099999999999996</v>
      </c>
      <c r="M92" s="239">
        <f>SUM(L92)*$B$214</f>
        <v>0</v>
      </c>
    </row>
    <row r="93" spans="1:13" x14ac:dyDescent="0.3">
      <c r="A93" s="80"/>
      <c r="B93" s="107"/>
      <c r="C93" s="108"/>
      <c r="D93" s="244"/>
      <c r="E93" s="245"/>
      <c r="F93" s="88"/>
      <c r="G93" s="244"/>
      <c r="H93" s="245"/>
      <c r="I93" s="100"/>
      <c r="J93" s="88"/>
      <c r="K93" s="73"/>
      <c r="L93" s="101"/>
      <c r="M93" s="239"/>
    </row>
    <row r="94" spans="1:13" x14ac:dyDescent="0.3">
      <c r="A94" s="80"/>
      <c r="B94" s="107"/>
      <c r="C94" s="108"/>
      <c r="D94" s="244"/>
      <c r="E94" s="245"/>
      <c r="F94" s="88"/>
      <c r="G94" s="244"/>
      <c r="H94" s="245"/>
      <c r="I94" s="100"/>
      <c r="J94" s="88"/>
      <c r="K94" s="73" t="s">
        <v>268</v>
      </c>
      <c r="L94" s="240">
        <v>4.76</v>
      </c>
      <c r="M94" s="239">
        <f>SUM(L94)*$B$214</f>
        <v>0</v>
      </c>
    </row>
    <row r="95" spans="1:13" x14ac:dyDescent="0.3">
      <c r="A95" s="80"/>
      <c r="B95" s="107"/>
      <c r="C95" s="108"/>
      <c r="D95" s="244"/>
      <c r="E95" s="245"/>
      <c r="F95" s="88"/>
      <c r="G95" s="244"/>
      <c r="H95" s="245"/>
      <c r="I95" s="100"/>
      <c r="J95" s="88"/>
      <c r="K95" s="246"/>
      <c r="L95" s="241"/>
      <c r="M95" s="239"/>
    </row>
    <row r="96" spans="1:13" x14ac:dyDescent="0.3">
      <c r="A96" s="21"/>
      <c r="B96" s="21"/>
      <c r="C96" s="21"/>
      <c r="D96" s="21"/>
      <c r="E96" s="21"/>
      <c r="F96" s="21"/>
      <c r="G96" s="21"/>
      <c r="H96" s="21"/>
      <c r="I96" s="21"/>
      <c r="J96" s="21"/>
      <c r="K96" s="21"/>
      <c r="L96" s="22"/>
    </row>
    <row r="97" spans="1:13" x14ac:dyDescent="0.3">
      <c r="A97" s="80">
        <v>11</v>
      </c>
      <c r="B97" s="107" t="s">
        <v>290</v>
      </c>
      <c r="C97" s="108"/>
      <c r="D97" s="244" t="s">
        <v>309</v>
      </c>
      <c r="E97" s="245"/>
      <c r="F97" s="88" t="s">
        <v>283</v>
      </c>
      <c r="G97" s="244" t="s">
        <v>361</v>
      </c>
      <c r="H97" s="245"/>
      <c r="I97" s="100" t="s">
        <v>278</v>
      </c>
      <c r="J97" s="88" t="s">
        <v>15</v>
      </c>
      <c r="K97" s="96" t="s">
        <v>247</v>
      </c>
      <c r="L97" s="241">
        <v>4.75</v>
      </c>
      <c r="M97" s="239">
        <f>SUM(L97)*$B$214</f>
        <v>0</v>
      </c>
    </row>
    <row r="98" spans="1:13" x14ac:dyDescent="0.3">
      <c r="A98" s="80"/>
      <c r="B98" s="107"/>
      <c r="C98" s="108"/>
      <c r="D98" s="244"/>
      <c r="E98" s="245"/>
      <c r="F98" s="88"/>
      <c r="G98" s="244"/>
      <c r="H98" s="245"/>
      <c r="I98" s="100"/>
      <c r="J98" s="88"/>
      <c r="K98" s="96"/>
      <c r="L98" s="241"/>
      <c r="M98" s="239"/>
    </row>
    <row r="99" spans="1:13" x14ac:dyDescent="0.3">
      <c r="A99" s="80"/>
      <c r="B99" s="107"/>
      <c r="C99" s="108"/>
      <c r="D99" s="244"/>
      <c r="E99" s="245"/>
      <c r="F99" s="88"/>
      <c r="G99" s="244"/>
      <c r="H99" s="245"/>
      <c r="I99" s="100"/>
      <c r="J99" s="88"/>
      <c r="K99" s="96"/>
      <c r="L99" s="241"/>
      <c r="M99" s="239"/>
    </row>
    <row r="100" spans="1:13" x14ac:dyDescent="0.3">
      <c r="A100" s="80"/>
      <c r="B100" s="107"/>
      <c r="C100" s="108"/>
      <c r="D100" s="244"/>
      <c r="E100" s="245"/>
      <c r="F100" s="88"/>
      <c r="G100" s="244"/>
      <c r="H100" s="245"/>
      <c r="I100" s="100"/>
      <c r="J100" s="88"/>
      <c r="K100" s="97"/>
      <c r="L100" s="101"/>
      <c r="M100" s="239"/>
    </row>
    <row r="101" spans="1:13" ht="14.4" customHeight="1" x14ac:dyDescent="0.3">
      <c r="A101" s="80"/>
      <c r="B101" s="107"/>
      <c r="C101" s="108"/>
      <c r="D101" s="244"/>
      <c r="E101" s="245"/>
      <c r="F101" s="88"/>
      <c r="G101" s="244"/>
      <c r="H101" s="245"/>
      <c r="I101" s="100"/>
      <c r="J101" s="88"/>
      <c r="K101" s="95" t="s">
        <v>329</v>
      </c>
      <c r="L101" s="240">
        <v>4.45</v>
      </c>
      <c r="M101" s="239">
        <f>SUM(L101)*$B$214</f>
        <v>0</v>
      </c>
    </row>
    <row r="102" spans="1:13" x14ac:dyDescent="0.3">
      <c r="A102" s="80"/>
      <c r="B102" s="107"/>
      <c r="C102" s="108"/>
      <c r="D102" s="244"/>
      <c r="E102" s="245"/>
      <c r="F102" s="88"/>
      <c r="G102" s="244"/>
      <c r="H102" s="245"/>
      <c r="I102" s="100"/>
      <c r="J102" s="88"/>
      <c r="K102" s="96"/>
      <c r="L102" s="241"/>
      <c r="M102" s="239"/>
    </row>
    <row r="103" spans="1:13" x14ac:dyDescent="0.3">
      <c r="A103" s="80"/>
      <c r="B103" s="107"/>
      <c r="C103" s="108"/>
      <c r="D103" s="244"/>
      <c r="E103" s="245"/>
      <c r="F103" s="88"/>
      <c r="G103" s="244"/>
      <c r="H103" s="245"/>
      <c r="I103" s="100"/>
      <c r="J103" s="88"/>
      <c r="K103" s="96"/>
      <c r="L103" s="241"/>
      <c r="M103" s="239"/>
    </row>
    <row r="104" spans="1:13" x14ac:dyDescent="0.3">
      <c r="A104" s="80"/>
      <c r="B104" s="107"/>
      <c r="C104" s="108"/>
      <c r="D104" s="244"/>
      <c r="E104" s="245"/>
      <c r="F104" s="88"/>
      <c r="G104" s="244"/>
      <c r="H104" s="245"/>
      <c r="I104" s="100"/>
      <c r="J104" s="88"/>
      <c r="K104" s="96"/>
      <c r="L104" s="241"/>
      <c r="M104" s="239"/>
    </row>
    <row r="105" spans="1:13" x14ac:dyDescent="0.3">
      <c r="A105" s="21"/>
      <c r="B105" s="21"/>
      <c r="C105" s="21"/>
      <c r="D105" s="21"/>
      <c r="E105" s="21"/>
      <c r="F105" s="21"/>
      <c r="G105" s="21"/>
      <c r="H105" s="21"/>
      <c r="I105" s="21"/>
      <c r="J105" s="21"/>
      <c r="K105" s="21"/>
      <c r="L105" s="22"/>
    </row>
    <row r="106" spans="1:13" x14ac:dyDescent="0.3">
      <c r="A106" s="80">
        <v>12</v>
      </c>
      <c r="B106" s="107" t="s">
        <v>291</v>
      </c>
      <c r="C106" s="108"/>
      <c r="D106" s="244" t="s">
        <v>310</v>
      </c>
      <c r="E106" s="245"/>
      <c r="F106" s="88" t="s">
        <v>283</v>
      </c>
      <c r="G106" s="244" t="s">
        <v>362</v>
      </c>
      <c r="H106" s="245"/>
      <c r="I106" s="100" t="s">
        <v>278</v>
      </c>
      <c r="J106" s="88" t="s">
        <v>15</v>
      </c>
      <c r="K106" s="105" t="s">
        <v>241</v>
      </c>
      <c r="L106" s="241">
        <v>33.56</v>
      </c>
      <c r="M106" s="239">
        <f>SUM(L106)*$B$214</f>
        <v>0</v>
      </c>
    </row>
    <row r="107" spans="1:13" x14ac:dyDescent="0.3">
      <c r="A107" s="80"/>
      <c r="B107" s="107"/>
      <c r="C107" s="108"/>
      <c r="D107" s="244"/>
      <c r="E107" s="245"/>
      <c r="F107" s="88"/>
      <c r="G107" s="244"/>
      <c r="H107" s="245"/>
      <c r="I107" s="100"/>
      <c r="J107" s="88"/>
      <c r="K107" s="106"/>
      <c r="L107" s="101"/>
      <c r="M107" s="239"/>
    </row>
    <row r="108" spans="1:13" x14ac:dyDescent="0.3">
      <c r="A108" s="80"/>
      <c r="B108" s="107"/>
      <c r="C108" s="108"/>
      <c r="D108" s="244"/>
      <c r="E108" s="245"/>
      <c r="F108" s="88"/>
      <c r="G108" s="244"/>
      <c r="H108" s="245"/>
      <c r="I108" s="100"/>
      <c r="J108" s="88"/>
      <c r="K108" s="73" t="s">
        <v>242</v>
      </c>
      <c r="L108" s="240">
        <v>32.119999999999997</v>
      </c>
      <c r="M108" s="239">
        <f>SUM(L108)*$B$214</f>
        <v>0</v>
      </c>
    </row>
    <row r="109" spans="1:13" x14ac:dyDescent="0.3">
      <c r="A109" s="80"/>
      <c r="B109" s="107"/>
      <c r="C109" s="108"/>
      <c r="D109" s="244"/>
      <c r="E109" s="245"/>
      <c r="F109" s="88"/>
      <c r="G109" s="244"/>
      <c r="H109" s="245"/>
      <c r="I109" s="100"/>
      <c r="J109" s="88"/>
      <c r="K109" s="73"/>
      <c r="L109" s="101"/>
      <c r="M109" s="239"/>
    </row>
    <row r="110" spans="1:13" ht="14.4" customHeight="1" x14ac:dyDescent="0.3">
      <c r="A110" s="80"/>
      <c r="B110" s="107"/>
      <c r="C110" s="108"/>
      <c r="D110" s="244"/>
      <c r="E110" s="245"/>
      <c r="F110" s="88"/>
      <c r="G110" s="244"/>
      <c r="H110" s="245"/>
      <c r="I110" s="100"/>
      <c r="J110" s="88"/>
      <c r="K110" s="73" t="s">
        <v>267</v>
      </c>
      <c r="L110" s="240">
        <v>31.01</v>
      </c>
      <c r="M110" s="239">
        <f>SUM(L110)*$B$214</f>
        <v>0</v>
      </c>
    </row>
    <row r="111" spans="1:13" x14ac:dyDescent="0.3">
      <c r="A111" s="80"/>
      <c r="B111" s="107"/>
      <c r="C111" s="108"/>
      <c r="D111" s="244"/>
      <c r="E111" s="245"/>
      <c r="F111" s="88"/>
      <c r="G111" s="244"/>
      <c r="H111" s="245"/>
      <c r="I111" s="100"/>
      <c r="J111" s="88"/>
      <c r="K111" s="73"/>
      <c r="L111" s="101"/>
      <c r="M111" s="239"/>
    </row>
    <row r="112" spans="1:13" x14ac:dyDescent="0.3">
      <c r="A112" s="80"/>
      <c r="B112" s="107"/>
      <c r="C112" s="108"/>
      <c r="D112" s="244"/>
      <c r="E112" s="245"/>
      <c r="F112" s="88"/>
      <c r="G112" s="244"/>
      <c r="H112" s="245"/>
      <c r="I112" s="100"/>
      <c r="J112" s="88"/>
      <c r="K112" s="73" t="s">
        <v>268</v>
      </c>
      <c r="L112" s="240">
        <v>30.2</v>
      </c>
      <c r="M112" s="239">
        <f>SUM(L112)*$B$214</f>
        <v>0</v>
      </c>
    </row>
    <row r="113" spans="1:13" x14ac:dyDescent="0.3">
      <c r="A113" s="80"/>
      <c r="B113" s="107"/>
      <c r="C113" s="108"/>
      <c r="D113" s="244"/>
      <c r="E113" s="245"/>
      <c r="F113" s="88"/>
      <c r="G113" s="244"/>
      <c r="H113" s="245"/>
      <c r="I113" s="100"/>
      <c r="J113" s="88"/>
      <c r="K113" s="246"/>
      <c r="L113" s="241"/>
      <c r="M113" s="239"/>
    </row>
    <row r="114" spans="1:13" x14ac:dyDescent="0.3">
      <c r="A114" s="21"/>
      <c r="B114" s="21"/>
      <c r="C114" s="21"/>
      <c r="D114" s="21"/>
      <c r="E114" s="21"/>
      <c r="F114" s="21"/>
      <c r="G114" s="21"/>
      <c r="H114" s="21"/>
      <c r="I114" s="21"/>
      <c r="J114" s="21"/>
      <c r="K114" s="21"/>
      <c r="L114" s="22"/>
    </row>
    <row r="115" spans="1:13" x14ac:dyDescent="0.3">
      <c r="A115" s="80">
        <v>13</v>
      </c>
      <c r="B115" s="107" t="s">
        <v>330</v>
      </c>
      <c r="C115" s="108"/>
      <c r="D115" s="244" t="s">
        <v>331</v>
      </c>
      <c r="E115" s="245"/>
      <c r="F115" s="88" t="s">
        <v>287</v>
      </c>
      <c r="G115" s="248" t="s">
        <v>363</v>
      </c>
      <c r="H115" s="249"/>
      <c r="I115" s="100" t="s">
        <v>278</v>
      </c>
      <c r="J115" s="88" t="s">
        <v>15</v>
      </c>
      <c r="K115" s="105" t="s">
        <v>241</v>
      </c>
      <c r="L115" s="241">
        <v>15.26</v>
      </c>
      <c r="M115" s="239">
        <f>SUM(L115)*$B$214</f>
        <v>0</v>
      </c>
    </row>
    <row r="116" spans="1:13" x14ac:dyDescent="0.3">
      <c r="A116" s="80"/>
      <c r="B116" s="107"/>
      <c r="C116" s="108"/>
      <c r="D116" s="244"/>
      <c r="E116" s="245"/>
      <c r="F116" s="88"/>
      <c r="G116" s="248"/>
      <c r="H116" s="249"/>
      <c r="I116" s="100"/>
      <c r="J116" s="88"/>
      <c r="K116" s="106"/>
      <c r="L116" s="101"/>
      <c r="M116" s="239"/>
    </row>
    <row r="117" spans="1:13" x14ac:dyDescent="0.3">
      <c r="A117" s="80"/>
      <c r="B117" s="107"/>
      <c r="C117" s="108"/>
      <c r="D117" s="244"/>
      <c r="E117" s="245"/>
      <c r="F117" s="88"/>
      <c r="G117" s="248"/>
      <c r="H117" s="249"/>
      <c r="I117" s="100"/>
      <c r="J117" s="88"/>
      <c r="K117" s="73" t="s">
        <v>242</v>
      </c>
      <c r="L117" s="240">
        <v>14.71</v>
      </c>
      <c r="M117" s="239">
        <f>SUM(L117)*$B$214</f>
        <v>0</v>
      </c>
    </row>
    <row r="118" spans="1:13" x14ac:dyDescent="0.3">
      <c r="A118" s="80"/>
      <c r="B118" s="107"/>
      <c r="C118" s="108"/>
      <c r="D118" s="244"/>
      <c r="E118" s="245"/>
      <c r="F118" s="88"/>
      <c r="G118" s="248"/>
      <c r="H118" s="249"/>
      <c r="I118" s="100"/>
      <c r="J118" s="88"/>
      <c r="K118" s="73"/>
      <c r="L118" s="101"/>
      <c r="M118" s="239"/>
    </row>
    <row r="119" spans="1:13" ht="14.4" customHeight="1" x14ac:dyDescent="0.3">
      <c r="A119" s="80"/>
      <c r="B119" s="107"/>
      <c r="C119" s="108"/>
      <c r="D119" s="244"/>
      <c r="E119" s="245"/>
      <c r="F119" s="88"/>
      <c r="G119" s="248"/>
      <c r="H119" s="249"/>
      <c r="I119" s="100"/>
      <c r="J119" s="88"/>
      <c r="K119" s="73" t="s">
        <v>267</v>
      </c>
      <c r="L119" s="240">
        <v>14.28</v>
      </c>
      <c r="M119" s="239">
        <f>SUM(L119)*$B$214</f>
        <v>0</v>
      </c>
    </row>
    <row r="120" spans="1:13" x14ac:dyDescent="0.3">
      <c r="A120" s="80"/>
      <c r="B120" s="107"/>
      <c r="C120" s="108"/>
      <c r="D120" s="244"/>
      <c r="E120" s="245"/>
      <c r="F120" s="88"/>
      <c r="G120" s="248"/>
      <c r="H120" s="249"/>
      <c r="I120" s="100"/>
      <c r="J120" s="88"/>
      <c r="K120" s="73"/>
      <c r="L120" s="101"/>
      <c r="M120" s="239"/>
    </row>
    <row r="121" spans="1:13" x14ac:dyDescent="0.3">
      <c r="A121" s="80"/>
      <c r="B121" s="107"/>
      <c r="C121" s="108"/>
      <c r="D121" s="244"/>
      <c r="E121" s="245"/>
      <c r="F121" s="88"/>
      <c r="G121" s="248"/>
      <c r="H121" s="249"/>
      <c r="I121" s="100"/>
      <c r="J121" s="88"/>
      <c r="K121" s="73" t="s">
        <v>268</v>
      </c>
      <c r="L121" s="240">
        <v>13.97</v>
      </c>
      <c r="M121" s="239">
        <f>SUM(L121)*$B$214</f>
        <v>0</v>
      </c>
    </row>
    <row r="122" spans="1:13" x14ac:dyDescent="0.3">
      <c r="A122" s="80"/>
      <c r="B122" s="107"/>
      <c r="C122" s="108"/>
      <c r="D122" s="244"/>
      <c r="E122" s="245"/>
      <c r="F122" s="88"/>
      <c r="G122" s="248"/>
      <c r="H122" s="249"/>
      <c r="I122" s="100"/>
      <c r="J122" s="88"/>
      <c r="K122" s="246"/>
      <c r="L122" s="241"/>
      <c r="M122" s="239"/>
    </row>
    <row r="123" spans="1:13" ht="15" thickBot="1" x14ac:dyDescent="0.35">
      <c r="A123" s="21"/>
      <c r="B123" s="21"/>
      <c r="C123" s="21"/>
      <c r="D123" s="21"/>
      <c r="E123" s="21"/>
      <c r="F123" s="21"/>
      <c r="G123" s="21"/>
      <c r="H123" s="21"/>
      <c r="I123" s="21"/>
      <c r="J123" s="21"/>
      <c r="K123" s="21"/>
      <c r="L123" s="22"/>
    </row>
    <row r="124" spans="1:13" ht="14.4" customHeight="1" thickTop="1" x14ac:dyDescent="0.3">
      <c r="A124" s="256" t="s">
        <v>294</v>
      </c>
      <c r="B124" s="257"/>
      <c r="C124" s="257"/>
      <c r="D124" s="257"/>
      <c r="E124" s="257"/>
      <c r="F124" s="257"/>
      <c r="G124" s="257"/>
      <c r="H124" s="257"/>
      <c r="I124" s="257"/>
      <c r="J124" s="257"/>
      <c r="K124" s="257"/>
      <c r="L124" s="258"/>
    </row>
    <row r="125" spans="1:13" ht="14.4" customHeight="1" x14ac:dyDescent="0.3">
      <c r="A125" s="259"/>
      <c r="B125" s="260"/>
      <c r="C125" s="260"/>
      <c r="D125" s="260"/>
      <c r="E125" s="260"/>
      <c r="F125" s="260"/>
      <c r="G125" s="260"/>
      <c r="H125" s="260"/>
      <c r="I125" s="260"/>
      <c r="J125" s="260"/>
      <c r="K125" s="260"/>
      <c r="L125" s="261"/>
    </row>
    <row r="126" spans="1:13" ht="15" customHeight="1" thickBot="1" x14ac:dyDescent="0.35">
      <c r="A126" s="262"/>
      <c r="B126" s="263"/>
      <c r="C126" s="263"/>
      <c r="D126" s="263"/>
      <c r="E126" s="263"/>
      <c r="F126" s="263"/>
      <c r="G126" s="263"/>
      <c r="H126" s="263"/>
      <c r="I126" s="263"/>
      <c r="J126" s="263"/>
      <c r="K126" s="263"/>
      <c r="L126" s="264"/>
    </row>
    <row r="127" spans="1:13" ht="15" customHeight="1" thickTop="1" x14ac:dyDescent="0.3">
      <c r="A127" s="80">
        <v>14</v>
      </c>
      <c r="B127" s="107" t="s">
        <v>295</v>
      </c>
      <c r="C127" s="108"/>
      <c r="D127" s="284" t="s">
        <v>340</v>
      </c>
      <c r="E127" s="285"/>
      <c r="F127" s="282" t="s">
        <v>296</v>
      </c>
      <c r="G127" s="286" t="s">
        <v>364</v>
      </c>
      <c r="H127" s="287"/>
      <c r="I127" s="142" t="s">
        <v>278</v>
      </c>
      <c r="J127" s="282" t="s">
        <v>15</v>
      </c>
      <c r="K127" s="283" t="s">
        <v>241</v>
      </c>
      <c r="L127" s="61">
        <v>11.79</v>
      </c>
      <c r="M127" s="57">
        <f t="shared" ref="M127:M134" si="4">SUM(L127)*$B$214</f>
        <v>0</v>
      </c>
    </row>
    <row r="128" spans="1:13" x14ac:dyDescent="0.3">
      <c r="A128" s="80"/>
      <c r="B128" s="107"/>
      <c r="C128" s="108"/>
      <c r="D128" s="278"/>
      <c r="E128" s="279"/>
      <c r="F128" s="276"/>
      <c r="G128" s="267"/>
      <c r="H128" s="268"/>
      <c r="I128" s="99"/>
      <c r="J128" s="276"/>
      <c r="K128" s="73"/>
      <c r="L128" s="25">
        <v>13.62</v>
      </c>
      <c r="M128" s="58">
        <f t="shared" si="4"/>
        <v>0</v>
      </c>
    </row>
    <row r="129" spans="1:13" x14ac:dyDescent="0.3">
      <c r="A129" s="80"/>
      <c r="B129" s="107"/>
      <c r="C129" s="108"/>
      <c r="D129" s="278"/>
      <c r="E129" s="279"/>
      <c r="F129" s="276"/>
      <c r="G129" s="267"/>
      <c r="H129" s="268"/>
      <c r="I129" s="99"/>
      <c r="J129" s="276"/>
      <c r="K129" s="73" t="s">
        <v>242</v>
      </c>
      <c r="L129" s="59">
        <v>11.43</v>
      </c>
      <c r="M129" s="57">
        <f t="shared" si="4"/>
        <v>0</v>
      </c>
    </row>
    <row r="130" spans="1:13" x14ac:dyDescent="0.3">
      <c r="A130" s="80"/>
      <c r="B130" s="107"/>
      <c r="C130" s="108"/>
      <c r="D130" s="278"/>
      <c r="E130" s="279"/>
      <c r="F130" s="276"/>
      <c r="G130" s="267"/>
      <c r="H130" s="268"/>
      <c r="I130" s="99"/>
      <c r="J130" s="276"/>
      <c r="K130" s="73"/>
      <c r="L130" s="25">
        <v>13.17</v>
      </c>
      <c r="M130" s="58">
        <f t="shared" si="4"/>
        <v>0</v>
      </c>
    </row>
    <row r="131" spans="1:13" ht="14.4" customHeight="1" x14ac:dyDescent="0.3">
      <c r="A131" s="80"/>
      <c r="B131" s="107"/>
      <c r="C131" s="108"/>
      <c r="D131" s="278" t="s">
        <v>341</v>
      </c>
      <c r="E131" s="279"/>
      <c r="F131" s="276"/>
      <c r="G131" s="267" t="s">
        <v>367</v>
      </c>
      <c r="H131" s="268"/>
      <c r="I131" s="99"/>
      <c r="J131" s="276"/>
      <c r="K131" s="73" t="s">
        <v>267</v>
      </c>
      <c r="L131" s="59">
        <v>11.15</v>
      </c>
      <c r="M131" s="57">
        <f t="shared" si="4"/>
        <v>0</v>
      </c>
    </row>
    <row r="132" spans="1:13" x14ac:dyDescent="0.3">
      <c r="A132" s="80"/>
      <c r="B132" s="107"/>
      <c r="C132" s="108"/>
      <c r="D132" s="278"/>
      <c r="E132" s="279"/>
      <c r="F132" s="276"/>
      <c r="G132" s="267"/>
      <c r="H132" s="268"/>
      <c r="I132" s="99"/>
      <c r="J132" s="276"/>
      <c r="K132" s="73"/>
      <c r="L132" s="25">
        <v>12.82</v>
      </c>
      <c r="M132" s="58">
        <f t="shared" si="4"/>
        <v>0</v>
      </c>
    </row>
    <row r="133" spans="1:13" x14ac:dyDescent="0.3">
      <c r="A133" s="80"/>
      <c r="B133" s="107"/>
      <c r="C133" s="108"/>
      <c r="D133" s="278"/>
      <c r="E133" s="279"/>
      <c r="F133" s="276"/>
      <c r="G133" s="267"/>
      <c r="H133" s="268"/>
      <c r="I133" s="99"/>
      <c r="J133" s="276"/>
      <c r="K133" s="73" t="s">
        <v>268</v>
      </c>
      <c r="L133" s="59">
        <v>10.95</v>
      </c>
      <c r="M133" s="57">
        <f t="shared" si="4"/>
        <v>0</v>
      </c>
    </row>
    <row r="134" spans="1:13" x14ac:dyDescent="0.3">
      <c r="A134" s="80"/>
      <c r="B134" s="107"/>
      <c r="C134" s="108"/>
      <c r="D134" s="280"/>
      <c r="E134" s="281"/>
      <c r="F134" s="277"/>
      <c r="G134" s="270"/>
      <c r="H134" s="271"/>
      <c r="I134" s="121"/>
      <c r="J134" s="277"/>
      <c r="K134" s="246"/>
      <c r="L134" s="45">
        <v>12.57</v>
      </c>
      <c r="M134" s="58">
        <f t="shared" si="4"/>
        <v>0</v>
      </c>
    </row>
    <row r="135" spans="1:13" x14ac:dyDescent="0.3">
      <c r="A135" s="21"/>
      <c r="B135" s="21"/>
      <c r="C135" s="21"/>
      <c r="D135" s="21"/>
      <c r="E135" s="21"/>
      <c r="F135" s="21"/>
      <c r="G135" s="21"/>
      <c r="H135" s="21"/>
      <c r="I135" s="21"/>
      <c r="J135" s="21"/>
      <c r="K135" s="21"/>
      <c r="L135" s="22"/>
    </row>
    <row r="136" spans="1:13" ht="14.4" customHeight="1" x14ac:dyDescent="0.3">
      <c r="A136" s="80">
        <v>15</v>
      </c>
      <c r="B136" s="250" t="s">
        <v>297</v>
      </c>
      <c r="C136" s="251"/>
      <c r="D136" s="252" t="s">
        <v>342</v>
      </c>
      <c r="E136" s="253"/>
      <c r="F136" s="89" t="s">
        <v>273</v>
      </c>
      <c r="G136" s="254" t="s">
        <v>365</v>
      </c>
      <c r="H136" s="255"/>
      <c r="I136" s="98" t="s">
        <v>278</v>
      </c>
      <c r="J136" s="89" t="s">
        <v>15</v>
      </c>
      <c r="K136" s="106" t="s">
        <v>241</v>
      </c>
      <c r="L136" s="60">
        <v>9.14</v>
      </c>
      <c r="M136" s="57">
        <f t="shared" ref="M136:M143" si="5">SUM(L136)*$B$214</f>
        <v>0</v>
      </c>
    </row>
    <row r="137" spans="1:13" x14ac:dyDescent="0.3">
      <c r="A137" s="80"/>
      <c r="B137" s="272"/>
      <c r="C137" s="273"/>
      <c r="D137" s="278"/>
      <c r="E137" s="279"/>
      <c r="F137" s="276"/>
      <c r="G137" s="267"/>
      <c r="H137" s="268"/>
      <c r="I137" s="99"/>
      <c r="J137" s="276"/>
      <c r="K137" s="73"/>
      <c r="L137" s="25">
        <v>10.65</v>
      </c>
      <c r="M137" s="58">
        <f t="shared" si="5"/>
        <v>0</v>
      </c>
    </row>
    <row r="138" spans="1:13" x14ac:dyDescent="0.3">
      <c r="A138" s="80"/>
      <c r="B138" s="272"/>
      <c r="C138" s="273"/>
      <c r="D138" s="278"/>
      <c r="E138" s="279"/>
      <c r="F138" s="276"/>
      <c r="G138" s="267"/>
      <c r="H138" s="268"/>
      <c r="I138" s="99"/>
      <c r="J138" s="276"/>
      <c r="K138" s="73" t="s">
        <v>242</v>
      </c>
      <c r="L138" s="59">
        <v>8.89</v>
      </c>
      <c r="M138" s="57">
        <f t="shared" si="5"/>
        <v>0</v>
      </c>
    </row>
    <row r="139" spans="1:13" x14ac:dyDescent="0.3">
      <c r="A139" s="80"/>
      <c r="B139" s="272"/>
      <c r="C139" s="273"/>
      <c r="D139" s="278"/>
      <c r="E139" s="279"/>
      <c r="F139" s="276"/>
      <c r="G139" s="267"/>
      <c r="H139" s="268"/>
      <c r="I139" s="99"/>
      <c r="J139" s="276"/>
      <c r="K139" s="73"/>
      <c r="L139" s="25">
        <v>10.33</v>
      </c>
      <c r="M139" s="58">
        <f t="shared" si="5"/>
        <v>0</v>
      </c>
    </row>
    <row r="140" spans="1:13" x14ac:dyDescent="0.3">
      <c r="A140" s="80"/>
      <c r="B140" s="272"/>
      <c r="C140" s="273"/>
      <c r="D140" s="278" t="s">
        <v>343</v>
      </c>
      <c r="E140" s="279"/>
      <c r="F140" s="276"/>
      <c r="G140" s="269" t="s">
        <v>369</v>
      </c>
      <c r="H140" s="268"/>
      <c r="I140" s="99"/>
      <c r="J140" s="276"/>
      <c r="K140" s="73" t="s">
        <v>267</v>
      </c>
      <c r="L140" s="59">
        <v>8.6999999999999993</v>
      </c>
      <c r="M140" s="57">
        <f t="shared" si="5"/>
        <v>0</v>
      </c>
    </row>
    <row r="141" spans="1:13" x14ac:dyDescent="0.3">
      <c r="A141" s="80"/>
      <c r="B141" s="272"/>
      <c r="C141" s="273"/>
      <c r="D141" s="278"/>
      <c r="E141" s="279"/>
      <c r="F141" s="276"/>
      <c r="G141" s="267"/>
      <c r="H141" s="268"/>
      <c r="I141" s="99"/>
      <c r="J141" s="276"/>
      <c r="K141" s="73"/>
      <c r="L141" s="25">
        <v>10.08</v>
      </c>
      <c r="M141" s="58">
        <f t="shared" si="5"/>
        <v>0</v>
      </c>
    </row>
    <row r="142" spans="1:13" x14ac:dyDescent="0.3">
      <c r="A142" s="80"/>
      <c r="B142" s="272"/>
      <c r="C142" s="273"/>
      <c r="D142" s="278"/>
      <c r="E142" s="279"/>
      <c r="F142" s="276"/>
      <c r="G142" s="267"/>
      <c r="H142" s="268"/>
      <c r="I142" s="99"/>
      <c r="J142" s="276"/>
      <c r="K142" s="73" t="s">
        <v>268</v>
      </c>
      <c r="L142" s="59">
        <v>8.56</v>
      </c>
      <c r="M142" s="57">
        <f t="shared" si="5"/>
        <v>0</v>
      </c>
    </row>
    <row r="143" spans="1:13" x14ac:dyDescent="0.3">
      <c r="A143" s="80"/>
      <c r="B143" s="274"/>
      <c r="C143" s="275"/>
      <c r="D143" s="280"/>
      <c r="E143" s="281"/>
      <c r="F143" s="277"/>
      <c r="G143" s="270"/>
      <c r="H143" s="271"/>
      <c r="I143" s="121"/>
      <c r="J143" s="277"/>
      <c r="K143" s="246"/>
      <c r="L143" s="45">
        <v>9.9</v>
      </c>
      <c r="M143" s="58">
        <f t="shared" si="5"/>
        <v>0</v>
      </c>
    </row>
    <row r="144" spans="1:13" x14ac:dyDescent="0.3">
      <c r="A144" s="21"/>
      <c r="B144" s="21"/>
      <c r="C144" s="21"/>
      <c r="D144" s="21"/>
      <c r="E144" s="21"/>
      <c r="F144" s="21"/>
      <c r="G144" s="21"/>
      <c r="H144" s="21"/>
      <c r="I144" s="21"/>
      <c r="J144" s="21"/>
      <c r="K144" s="21"/>
      <c r="L144" s="22"/>
    </row>
    <row r="145" spans="1:13" ht="14.4" customHeight="1" x14ac:dyDescent="0.3">
      <c r="A145" s="80">
        <v>16</v>
      </c>
      <c r="B145" s="107" t="s">
        <v>298</v>
      </c>
      <c r="C145" s="108"/>
      <c r="D145" s="244" t="s">
        <v>344</v>
      </c>
      <c r="E145" s="245"/>
      <c r="F145" s="88" t="s">
        <v>299</v>
      </c>
      <c r="G145" s="248" t="s">
        <v>366</v>
      </c>
      <c r="H145" s="249"/>
      <c r="I145" s="100" t="s">
        <v>278</v>
      </c>
      <c r="J145" s="88" t="s">
        <v>15</v>
      </c>
      <c r="K145" s="105" t="s">
        <v>241</v>
      </c>
      <c r="L145" s="49">
        <v>8.9700000000000006</v>
      </c>
      <c r="M145" s="57">
        <f t="shared" ref="M145:M152" si="6">SUM(L145)*$B$214</f>
        <v>0</v>
      </c>
    </row>
    <row r="146" spans="1:13" x14ac:dyDescent="0.3">
      <c r="A146" s="80"/>
      <c r="B146" s="107"/>
      <c r="C146" s="108"/>
      <c r="D146" s="244"/>
      <c r="E146" s="245"/>
      <c r="F146" s="88"/>
      <c r="G146" s="248"/>
      <c r="H146" s="249"/>
      <c r="I146" s="100"/>
      <c r="J146" s="88"/>
      <c r="K146" s="106"/>
      <c r="L146" s="25">
        <v>10.48</v>
      </c>
      <c r="M146" s="58">
        <f t="shared" si="6"/>
        <v>0</v>
      </c>
    </row>
    <row r="147" spans="1:13" x14ac:dyDescent="0.3">
      <c r="A147" s="80"/>
      <c r="B147" s="107"/>
      <c r="C147" s="108"/>
      <c r="D147" s="244"/>
      <c r="E147" s="245"/>
      <c r="F147" s="88"/>
      <c r="G147" s="248"/>
      <c r="H147" s="249"/>
      <c r="I147" s="100"/>
      <c r="J147" s="88"/>
      <c r="K147" s="73" t="s">
        <v>242</v>
      </c>
      <c r="L147" s="50">
        <v>8.7200000000000006</v>
      </c>
      <c r="M147" s="57">
        <f t="shared" si="6"/>
        <v>0</v>
      </c>
    </row>
    <row r="148" spans="1:13" x14ac:dyDescent="0.3">
      <c r="A148" s="80"/>
      <c r="B148" s="107"/>
      <c r="C148" s="108"/>
      <c r="D148" s="244"/>
      <c r="E148" s="245"/>
      <c r="F148" s="88"/>
      <c r="G148" s="248"/>
      <c r="H148" s="249"/>
      <c r="I148" s="100"/>
      <c r="J148" s="88"/>
      <c r="K148" s="73"/>
      <c r="L148" s="25">
        <v>10.16</v>
      </c>
      <c r="M148" s="58">
        <f t="shared" si="6"/>
        <v>0</v>
      </c>
    </row>
    <row r="149" spans="1:13" x14ac:dyDescent="0.3">
      <c r="A149" s="80"/>
      <c r="B149" s="107"/>
      <c r="C149" s="108"/>
      <c r="D149" s="244"/>
      <c r="E149" s="245"/>
      <c r="F149" s="88"/>
      <c r="G149" s="248"/>
      <c r="H149" s="249"/>
      <c r="I149" s="100"/>
      <c r="J149" s="88"/>
      <c r="K149" s="73" t="s">
        <v>267</v>
      </c>
      <c r="L149" s="50">
        <v>8.5299999999999994</v>
      </c>
      <c r="M149" s="57">
        <f t="shared" si="6"/>
        <v>0</v>
      </c>
    </row>
    <row r="150" spans="1:13" x14ac:dyDescent="0.3">
      <c r="A150" s="80"/>
      <c r="B150" s="107"/>
      <c r="C150" s="108"/>
      <c r="D150" s="244"/>
      <c r="E150" s="245"/>
      <c r="F150" s="88"/>
      <c r="G150" s="248"/>
      <c r="H150" s="249"/>
      <c r="I150" s="100"/>
      <c r="J150" s="88"/>
      <c r="K150" s="73"/>
      <c r="L150" s="25">
        <v>9.91</v>
      </c>
      <c r="M150" s="58">
        <f t="shared" si="6"/>
        <v>0</v>
      </c>
    </row>
    <row r="151" spans="1:13" x14ac:dyDescent="0.3">
      <c r="A151" s="80"/>
      <c r="B151" s="107"/>
      <c r="C151" s="108"/>
      <c r="D151" s="244"/>
      <c r="E151" s="245"/>
      <c r="F151" s="88"/>
      <c r="G151" s="248"/>
      <c r="H151" s="249"/>
      <c r="I151" s="100"/>
      <c r="J151" s="88"/>
      <c r="K151" s="73" t="s">
        <v>268</v>
      </c>
      <c r="L151" s="50">
        <v>8.39</v>
      </c>
      <c r="M151" s="57">
        <f t="shared" si="6"/>
        <v>0</v>
      </c>
    </row>
    <row r="152" spans="1:13" x14ac:dyDescent="0.3">
      <c r="A152" s="80"/>
      <c r="B152" s="107"/>
      <c r="C152" s="108"/>
      <c r="D152" s="244"/>
      <c r="E152" s="245"/>
      <c r="F152" s="88"/>
      <c r="G152" s="248"/>
      <c r="H152" s="249"/>
      <c r="I152" s="100"/>
      <c r="J152" s="88"/>
      <c r="K152" s="246"/>
      <c r="L152" s="45">
        <v>9.73</v>
      </c>
      <c r="M152" s="58">
        <f t="shared" si="6"/>
        <v>0</v>
      </c>
    </row>
    <row r="153" spans="1:13" x14ac:dyDescent="0.3">
      <c r="A153" s="21"/>
      <c r="B153" s="21"/>
      <c r="C153" s="21"/>
      <c r="D153" s="21"/>
      <c r="E153" s="21"/>
      <c r="F153" s="21"/>
      <c r="G153" s="21"/>
      <c r="H153" s="21"/>
      <c r="I153" s="21"/>
      <c r="J153" s="21"/>
      <c r="K153" s="21"/>
      <c r="L153" s="22"/>
    </row>
    <row r="154" spans="1:13" x14ac:dyDescent="0.3">
      <c r="A154" s="80">
        <v>17</v>
      </c>
      <c r="B154" s="107" t="s">
        <v>300</v>
      </c>
      <c r="C154" s="108"/>
      <c r="D154" s="244" t="s">
        <v>311</v>
      </c>
      <c r="E154" s="245"/>
      <c r="F154" s="88" t="s">
        <v>296</v>
      </c>
      <c r="G154" s="265" t="s">
        <v>364</v>
      </c>
      <c r="H154" s="266"/>
      <c r="I154" s="100" t="s">
        <v>278</v>
      </c>
      <c r="J154" s="88" t="s">
        <v>15</v>
      </c>
      <c r="K154" s="105" t="s">
        <v>241</v>
      </c>
      <c r="L154" s="49">
        <v>12.84</v>
      </c>
      <c r="M154" s="57">
        <f t="shared" ref="M154:M161" si="7">SUM(L154)*$B$214</f>
        <v>0</v>
      </c>
    </row>
    <row r="155" spans="1:13" x14ac:dyDescent="0.3">
      <c r="A155" s="80"/>
      <c r="B155" s="107"/>
      <c r="C155" s="108"/>
      <c r="D155" s="244"/>
      <c r="E155" s="245"/>
      <c r="F155" s="88"/>
      <c r="G155" s="265"/>
      <c r="H155" s="266"/>
      <c r="I155" s="100"/>
      <c r="J155" s="88"/>
      <c r="K155" s="106"/>
      <c r="L155" s="25">
        <v>14.67</v>
      </c>
      <c r="M155" s="58">
        <f t="shared" si="7"/>
        <v>0</v>
      </c>
    </row>
    <row r="156" spans="1:13" x14ac:dyDescent="0.3">
      <c r="A156" s="80"/>
      <c r="B156" s="107"/>
      <c r="C156" s="108"/>
      <c r="D156" s="244"/>
      <c r="E156" s="245"/>
      <c r="F156" s="88"/>
      <c r="G156" s="265"/>
      <c r="H156" s="266"/>
      <c r="I156" s="100"/>
      <c r="J156" s="88"/>
      <c r="K156" s="73" t="s">
        <v>242</v>
      </c>
      <c r="L156" s="50">
        <v>12.48</v>
      </c>
      <c r="M156" s="57">
        <f t="shared" si="7"/>
        <v>0</v>
      </c>
    </row>
    <row r="157" spans="1:13" x14ac:dyDescent="0.3">
      <c r="A157" s="80"/>
      <c r="B157" s="107"/>
      <c r="C157" s="108"/>
      <c r="D157" s="244"/>
      <c r="E157" s="245"/>
      <c r="F157" s="88"/>
      <c r="G157" s="265"/>
      <c r="H157" s="266"/>
      <c r="I157" s="100"/>
      <c r="J157" s="88"/>
      <c r="K157" s="73"/>
      <c r="L157" s="25">
        <v>14.22</v>
      </c>
      <c r="M157" s="58">
        <f t="shared" si="7"/>
        <v>0</v>
      </c>
    </row>
    <row r="158" spans="1:13" x14ac:dyDescent="0.3">
      <c r="A158" s="80"/>
      <c r="B158" s="107"/>
      <c r="C158" s="108"/>
      <c r="D158" s="244"/>
      <c r="E158" s="245"/>
      <c r="F158" s="88"/>
      <c r="G158" s="265"/>
      <c r="H158" s="266"/>
      <c r="I158" s="100"/>
      <c r="J158" s="88"/>
      <c r="K158" s="73" t="s">
        <v>267</v>
      </c>
      <c r="L158" s="50">
        <v>12.2</v>
      </c>
      <c r="M158" s="57">
        <f t="shared" si="7"/>
        <v>0</v>
      </c>
    </row>
    <row r="159" spans="1:13" x14ac:dyDescent="0.3">
      <c r="A159" s="80"/>
      <c r="B159" s="107"/>
      <c r="C159" s="108"/>
      <c r="D159" s="244"/>
      <c r="E159" s="245"/>
      <c r="F159" s="88"/>
      <c r="G159" s="265"/>
      <c r="H159" s="266"/>
      <c r="I159" s="100"/>
      <c r="J159" s="88"/>
      <c r="K159" s="73"/>
      <c r="L159" s="25">
        <v>13.87</v>
      </c>
      <c r="M159" s="58">
        <f t="shared" si="7"/>
        <v>0</v>
      </c>
    </row>
    <row r="160" spans="1:13" x14ac:dyDescent="0.3">
      <c r="A160" s="80"/>
      <c r="B160" s="107"/>
      <c r="C160" s="108"/>
      <c r="D160" s="244"/>
      <c r="E160" s="245"/>
      <c r="F160" s="88"/>
      <c r="G160" s="265"/>
      <c r="H160" s="266"/>
      <c r="I160" s="100"/>
      <c r="J160" s="88"/>
      <c r="K160" s="73" t="s">
        <v>268</v>
      </c>
      <c r="L160" s="50">
        <v>12</v>
      </c>
      <c r="M160" s="57">
        <f t="shared" si="7"/>
        <v>0</v>
      </c>
    </row>
    <row r="161" spans="1:13" x14ac:dyDescent="0.3">
      <c r="A161" s="80"/>
      <c r="B161" s="107"/>
      <c r="C161" s="108"/>
      <c r="D161" s="244"/>
      <c r="E161" s="245"/>
      <c r="F161" s="88"/>
      <c r="G161" s="265"/>
      <c r="H161" s="266"/>
      <c r="I161" s="100"/>
      <c r="J161" s="88"/>
      <c r="K161" s="246"/>
      <c r="L161" s="45">
        <v>13.62</v>
      </c>
      <c r="M161" s="58">
        <f t="shared" si="7"/>
        <v>0</v>
      </c>
    </row>
    <row r="162" spans="1:13" x14ac:dyDescent="0.3">
      <c r="A162" s="21"/>
      <c r="B162" s="21"/>
      <c r="C162" s="21"/>
      <c r="D162" s="21"/>
      <c r="E162" s="21"/>
      <c r="F162" s="21"/>
      <c r="G162" s="21"/>
      <c r="H162" s="21"/>
      <c r="I162" s="21"/>
      <c r="J162" s="21"/>
      <c r="K162" s="21"/>
      <c r="L162" s="22"/>
    </row>
    <row r="163" spans="1:13" x14ac:dyDescent="0.3">
      <c r="A163" s="80">
        <v>18</v>
      </c>
      <c r="B163" s="107" t="s">
        <v>346</v>
      </c>
      <c r="C163" s="108"/>
      <c r="D163" s="244" t="s">
        <v>348</v>
      </c>
      <c r="E163" s="245"/>
      <c r="F163" s="88" t="s">
        <v>347</v>
      </c>
      <c r="G163" s="248" t="s">
        <v>368</v>
      </c>
      <c r="H163" s="249"/>
      <c r="I163" s="100" t="s">
        <v>278</v>
      </c>
      <c r="J163" s="88" t="s">
        <v>15</v>
      </c>
      <c r="K163" s="96" t="s">
        <v>247</v>
      </c>
      <c r="L163" s="241">
        <v>68.55</v>
      </c>
      <c r="M163" s="239">
        <f t="shared" ref="M163:M167" si="8">SUM(L163)*$B$214</f>
        <v>0</v>
      </c>
    </row>
    <row r="164" spans="1:13" x14ac:dyDescent="0.3">
      <c r="A164" s="80"/>
      <c r="B164" s="107"/>
      <c r="C164" s="108"/>
      <c r="D164" s="244"/>
      <c r="E164" s="245"/>
      <c r="F164" s="88"/>
      <c r="G164" s="248"/>
      <c r="H164" s="249"/>
      <c r="I164" s="100"/>
      <c r="J164" s="88"/>
      <c r="K164" s="96"/>
      <c r="L164" s="241"/>
      <c r="M164" s="239"/>
    </row>
    <row r="165" spans="1:13" x14ac:dyDescent="0.3">
      <c r="A165" s="80"/>
      <c r="B165" s="107"/>
      <c r="C165" s="108"/>
      <c r="D165" s="244"/>
      <c r="E165" s="245"/>
      <c r="F165" s="88"/>
      <c r="G165" s="248"/>
      <c r="H165" s="249"/>
      <c r="I165" s="100"/>
      <c r="J165" s="88"/>
      <c r="K165" s="96"/>
      <c r="L165" s="241"/>
      <c r="M165" s="239"/>
    </row>
    <row r="166" spans="1:13" x14ac:dyDescent="0.3">
      <c r="A166" s="80"/>
      <c r="B166" s="107"/>
      <c r="C166" s="108"/>
      <c r="D166" s="244"/>
      <c r="E166" s="245"/>
      <c r="F166" s="88"/>
      <c r="G166" s="248"/>
      <c r="H166" s="249"/>
      <c r="I166" s="100"/>
      <c r="J166" s="88"/>
      <c r="K166" s="97"/>
      <c r="L166" s="101"/>
      <c r="M166" s="239"/>
    </row>
    <row r="167" spans="1:13" ht="14.4" customHeight="1" x14ac:dyDescent="0.3">
      <c r="A167" s="80"/>
      <c r="B167" s="107"/>
      <c r="C167" s="108"/>
      <c r="D167" s="244"/>
      <c r="E167" s="245"/>
      <c r="F167" s="88"/>
      <c r="G167" s="248"/>
      <c r="H167" s="249"/>
      <c r="I167" s="100"/>
      <c r="J167" s="88"/>
      <c r="K167" s="95" t="s">
        <v>335</v>
      </c>
      <c r="L167" s="240">
        <v>58.19</v>
      </c>
      <c r="M167" s="239">
        <f t="shared" si="8"/>
        <v>0</v>
      </c>
    </row>
    <row r="168" spans="1:13" x14ac:dyDescent="0.3">
      <c r="A168" s="80"/>
      <c r="B168" s="107"/>
      <c r="C168" s="108"/>
      <c r="D168" s="244"/>
      <c r="E168" s="245"/>
      <c r="F168" s="88"/>
      <c r="G168" s="248"/>
      <c r="H168" s="249"/>
      <c r="I168" s="100"/>
      <c r="J168" s="88"/>
      <c r="K168" s="96"/>
      <c r="L168" s="241"/>
      <c r="M168" s="239"/>
    </row>
    <row r="169" spans="1:13" x14ac:dyDescent="0.3">
      <c r="A169" s="80"/>
      <c r="B169" s="107"/>
      <c r="C169" s="108"/>
      <c r="D169" s="244"/>
      <c r="E169" s="245"/>
      <c r="F169" s="88"/>
      <c r="G169" s="248"/>
      <c r="H169" s="249"/>
      <c r="I169" s="100"/>
      <c r="J169" s="88"/>
      <c r="K169" s="96"/>
      <c r="L169" s="241"/>
      <c r="M169" s="239"/>
    </row>
    <row r="170" spans="1:13" x14ac:dyDescent="0.3">
      <c r="A170" s="80"/>
      <c r="B170" s="107"/>
      <c r="C170" s="108"/>
      <c r="D170" s="244"/>
      <c r="E170" s="245"/>
      <c r="F170" s="88"/>
      <c r="G170" s="248"/>
      <c r="H170" s="249"/>
      <c r="I170" s="100"/>
      <c r="J170" s="88"/>
      <c r="K170" s="96"/>
      <c r="L170" s="241"/>
      <c r="M170" s="239"/>
    </row>
    <row r="171" spans="1:13" ht="15" thickBot="1" x14ac:dyDescent="0.35">
      <c r="A171" s="21"/>
      <c r="B171" s="21"/>
      <c r="C171" s="21"/>
      <c r="D171" s="21"/>
      <c r="E171" s="21"/>
      <c r="F171" s="21"/>
      <c r="G171" s="21"/>
      <c r="H171" s="21"/>
      <c r="I171" s="21"/>
      <c r="J171" s="21"/>
      <c r="K171" s="21"/>
      <c r="L171" s="22"/>
    </row>
    <row r="172" spans="1:13" ht="14.4" customHeight="1" thickTop="1" x14ac:dyDescent="0.3">
      <c r="A172" s="256" t="s">
        <v>301</v>
      </c>
      <c r="B172" s="257"/>
      <c r="C172" s="257"/>
      <c r="D172" s="257"/>
      <c r="E172" s="257"/>
      <c r="F172" s="257"/>
      <c r="G172" s="257"/>
      <c r="H172" s="257"/>
      <c r="I172" s="257"/>
      <c r="J172" s="257"/>
      <c r="K172" s="257"/>
      <c r="L172" s="258"/>
    </row>
    <row r="173" spans="1:13" ht="14.4" customHeight="1" x14ac:dyDescent="0.3">
      <c r="A173" s="259"/>
      <c r="B173" s="260"/>
      <c r="C173" s="260"/>
      <c r="D173" s="260"/>
      <c r="E173" s="260"/>
      <c r="F173" s="260"/>
      <c r="G173" s="260"/>
      <c r="H173" s="260"/>
      <c r="I173" s="260"/>
      <c r="J173" s="260"/>
      <c r="K173" s="260"/>
      <c r="L173" s="261"/>
    </row>
    <row r="174" spans="1:13" ht="15" customHeight="1" thickBot="1" x14ac:dyDescent="0.35">
      <c r="A174" s="262"/>
      <c r="B174" s="263"/>
      <c r="C174" s="263"/>
      <c r="D174" s="263"/>
      <c r="E174" s="263"/>
      <c r="F174" s="263"/>
      <c r="G174" s="263"/>
      <c r="H174" s="263"/>
      <c r="I174" s="263"/>
      <c r="J174" s="263"/>
      <c r="K174" s="263"/>
      <c r="L174" s="264"/>
    </row>
    <row r="175" spans="1:13" ht="15" thickTop="1" x14ac:dyDescent="0.3">
      <c r="A175" s="80">
        <v>19</v>
      </c>
      <c r="B175" s="107" t="s">
        <v>302</v>
      </c>
      <c r="C175" s="108"/>
      <c r="D175" s="244" t="s">
        <v>303</v>
      </c>
      <c r="E175" s="245"/>
      <c r="F175" s="88" t="s">
        <v>312</v>
      </c>
      <c r="G175" s="244" t="s">
        <v>373</v>
      </c>
      <c r="H175" s="245"/>
      <c r="I175" s="142" t="s">
        <v>138</v>
      </c>
      <c r="J175" s="88" t="s">
        <v>15</v>
      </c>
      <c r="K175" s="105" t="s">
        <v>241</v>
      </c>
      <c r="L175" s="49">
        <v>12.9</v>
      </c>
      <c r="M175" s="57">
        <f t="shared" ref="M175:M182" si="9">SUM(L175)*$B$214</f>
        <v>0</v>
      </c>
    </row>
    <row r="176" spans="1:13" x14ac:dyDescent="0.3">
      <c r="A176" s="80"/>
      <c r="B176" s="107"/>
      <c r="C176" s="108"/>
      <c r="D176" s="244"/>
      <c r="E176" s="245"/>
      <c r="F176" s="88"/>
      <c r="G176" s="244"/>
      <c r="H176" s="245"/>
      <c r="I176" s="99"/>
      <c r="J176" s="88"/>
      <c r="K176" s="106"/>
      <c r="L176" s="25">
        <v>14.41</v>
      </c>
      <c r="M176" s="58">
        <f t="shared" si="9"/>
        <v>0</v>
      </c>
    </row>
    <row r="177" spans="1:13" x14ac:dyDescent="0.3">
      <c r="A177" s="80"/>
      <c r="B177" s="107"/>
      <c r="C177" s="108"/>
      <c r="D177" s="244"/>
      <c r="E177" s="245"/>
      <c r="F177" s="88"/>
      <c r="G177" s="244"/>
      <c r="H177" s="245"/>
      <c r="I177" s="99" t="s">
        <v>139</v>
      </c>
      <c r="J177" s="88"/>
      <c r="K177" s="73" t="s">
        <v>242</v>
      </c>
      <c r="L177" s="50">
        <v>12.65</v>
      </c>
      <c r="M177" s="57">
        <f t="shared" si="9"/>
        <v>0</v>
      </c>
    </row>
    <row r="178" spans="1:13" x14ac:dyDescent="0.3">
      <c r="A178" s="80"/>
      <c r="B178" s="107"/>
      <c r="C178" s="108"/>
      <c r="D178" s="244"/>
      <c r="E178" s="245"/>
      <c r="F178" s="88"/>
      <c r="G178" s="244"/>
      <c r="H178" s="245"/>
      <c r="I178" s="99"/>
      <c r="J178" s="88"/>
      <c r="K178" s="73"/>
      <c r="L178" s="25">
        <v>14.09</v>
      </c>
      <c r="M178" s="58">
        <f t="shared" si="9"/>
        <v>0</v>
      </c>
    </row>
    <row r="179" spans="1:13" ht="14.4" customHeight="1" x14ac:dyDescent="0.3">
      <c r="A179" s="80"/>
      <c r="B179" s="107"/>
      <c r="C179" s="108"/>
      <c r="D179" s="244"/>
      <c r="E179" s="245"/>
      <c r="F179" s="88"/>
      <c r="G179" s="244"/>
      <c r="H179" s="245"/>
      <c r="I179" s="99"/>
      <c r="J179" s="88"/>
      <c r="K179" s="246" t="s">
        <v>267</v>
      </c>
      <c r="L179" s="50">
        <v>12.46</v>
      </c>
      <c r="M179" s="57">
        <f t="shared" si="9"/>
        <v>0</v>
      </c>
    </row>
    <row r="180" spans="1:13" ht="13.8" customHeight="1" x14ac:dyDescent="0.3">
      <c r="A180" s="80"/>
      <c r="B180" s="107"/>
      <c r="C180" s="108"/>
      <c r="D180" s="244"/>
      <c r="E180" s="245"/>
      <c r="F180" s="88"/>
      <c r="G180" s="244"/>
      <c r="H180" s="245"/>
      <c r="I180" s="99" t="s">
        <v>164</v>
      </c>
      <c r="J180" s="88"/>
      <c r="K180" s="106"/>
      <c r="L180" s="25">
        <v>13.84</v>
      </c>
      <c r="M180" s="58">
        <f t="shared" si="9"/>
        <v>0</v>
      </c>
    </row>
    <row r="181" spans="1:13" x14ac:dyDescent="0.3">
      <c r="A181" s="80"/>
      <c r="B181" s="107"/>
      <c r="C181" s="108"/>
      <c r="D181" s="244"/>
      <c r="E181" s="245"/>
      <c r="F181" s="88"/>
      <c r="G181" s="244"/>
      <c r="H181" s="245"/>
      <c r="I181" s="99"/>
      <c r="J181" s="88"/>
      <c r="K181" s="246" t="s">
        <v>268</v>
      </c>
      <c r="L181" s="50">
        <v>12.32</v>
      </c>
      <c r="M181" s="57">
        <f t="shared" si="9"/>
        <v>0</v>
      </c>
    </row>
    <row r="182" spans="1:13" x14ac:dyDescent="0.3">
      <c r="A182" s="80"/>
      <c r="B182" s="107"/>
      <c r="C182" s="108"/>
      <c r="D182" s="244"/>
      <c r="E182" s="245"/>
      <c r="F182" s="88"/>
      <c r="G182" s="244"/>
      <c r="H182" s="245"/>
      <c r="I182" s="121"/>
      <c r="J182" s="88"/>
      <c r="K182" s="105"/>
      <c r="L182" s="45">
        <v>13.66</v>
      </c>
      <c r="M182" s="58">
        <f t="shared" si="9"/>
        <v>0</v>
      </c>
    </row>
    <row r="183" spans="1:13" x14ac:dyDescent="0.3">
      <c r="A183" s="21"/>
      <c r="B183" s="21"/>
      <c r="C183" s="21"/>
      <c r="D183" s="21"/>
      <c r="E183" s="21"/>
      <c r="F183" s="21"/>
      <c r="G183" s="21"/>
      <c r="H183" s="21"/>
      <c r="I183" s="21"/>
      <c r="J183" s="21"/>
      <c r="K183" s="21"/>
      <c r="L183" s="22"/>
    </row>
    <row r="184" spans="1:13" x14ac:dyDescent="0.3">
      <c r="A184" s="80">
        <v>20</v>
      </c>
      <c r="B184" s="107" t="s">
        <v>313</v>
      </c>
      <c r="C184" s="108"/>
      <c r="D184" s="244" t="s">
        <v>314</v>
      </c>
      <c r="E184" s="245"/>
      <c r="F184" s="88" t="s">
        <v>315</v>
      </c>
      <c r="G184" s="244" t="s">
        <v>374</v>
      </c>
      <c r="H184" s="245"/>
      <c r="I184" s="100" t="s">
        <v>149</v>
      </c>
      <c r="J184" s="88" t="s">
        <v>15</v>
      </c>
      <c r="K184" s="105" t="s">
        <v>241</v>
      </c>
      <c r="L184" s="49">
        <v>24.14</v>
      </c>
      <c r="M184" s="57">
        <f t="shared" ref="M184:M191" si="10">SUM(L184)*$B$214</f>
        <v>0</v>
      </c>
    </row>
    <row r="185" spans="1:13" x14ac:dyDescent="0.3">
      <c r="A185" s="80"/>
      <c r="B185" s="107"/>
      <c r="C185" s="108"/>
      <c r="D185" s="244"/>
      <c r="E185" s="245"/>
      <c r="F185" s="88"/>
      <c r="G185" s="244"/>
      <c r="H185" s="245"/>
      <c r="I185" s="100"/>
      <c r="J185" s="88"/>
      <c r="K185" s="106"/>
      <c r="L185" s="25">
        <v>25.97</v>
      </c>
      <c r="M185" s="58">
        <f t="shared" si="10"/>
        <v>0</v>
      </c>
    </row>
    <row r="186" spans="1:13" x14ac:dyDescent="0.3">
      <c r="A186" s="80"/>
      <c r="B186" s="107"/>
      <c r="C186" s="108"/>
      <c r="D186" s="244"/>
      <c r="E186" s="245"/>
      <c r="F186" s="88"/>
      <c r="G186" s="244"/>
      <c r="H186" s="245"/>
      <c r="I186" s="100"/>
      <c r="J186" s="88"/>
      <c r="K186" s="73" t="s">
        <v>242</v>
      </c>
      <c r="L186" s="50">
        <v>23.78</v>
      </c>
      <c r="M186" s="57">
        <f t="shared" si="10"/>
        <v>0</v>
      </c>
    </row>
    <row r="187" spans="1:13" x14ac:dyDescent="0.3">
      <c r="A187" s="80"/>
      <c r="B187" s="107"/>
      <c r="C187" s="108"/>
      <c r="D187" s="244"/>
      <c r="E187" s="245"/>
      <c r="F187" s="88"/>
      <c r="G187" s="244"/>
      <c r="H187" s="245"/>
      <c r="I187" s="100"/>
      <c r="J187" s="88"/>
      <c r="K187" s="73"/>
      <c r="L187" s="25">
        <v>25.52</v>
      </c>
      <c r="M187" s="58">
        <f t="shared" si="10"/>
        <v>0</v>
      </c>
    </row>
    <row r="188" spans="1:13" x14ac:dyDescent="0.3">
      <c r="A188" s="80"/>
      <c r="B188" s="107"/>
      <c r="C188" s="108"/>
      <c r="D188" s="244"/>
      <c r="E188" s="245"/>
      <c r="F188" s="88"/>
      <c r="G188" s="244"/>
      <c r="H188" s="245"/>
      <c r="I188" s="100"/>
      <c r="J188" s="88"/>
      <c r="K188" s="246" t="s">
        <v>267</v>
      </c>
      <c r="L188" s="50">
        <v>23.5</v>
      </c>
      <c r="M188" s="57">
        <f t="shared" si="10"/>
        <v>0</v>
      </c>
    </row>
    <row r="189" spans="1:13" x14ac:dyDescent="0.3">
      <c r="A189" s="80"/>
      <c r="B189" s="107"/>
      <c r="C189" s="108"/>
      <c r="D189" s="244"/>
      <c r="E189" s="245"/>
      <c r="F189" s="88"/>
      <c r="G189" s="244"/>
      <c r="H189" s="245"/>
      <c r="I189" s="100"/>
      <c r="J189" s="88"/>
      <c r="K189" s="106"/>
      <c r="L189" s="25">
        <v>25.17</v>
      </c>
      <c r="M189" s="58">
        <f t="shared" si="10"/>
        <v>0</v>
      </c>
    </row>
    <row r="190" spans="1:13" x14ac:dyDescent="0.3">
      <c r="A190" s="80"/>
      <c r="B190" s="107"/>
      <c r="C190" s="108"/>
      <c r="D190" s="244"/>
      <c r="E190" s="245"/>
      <c r="F190" s="88"/>
      <c r="G190" s="244"/>
      <c r="H190" s="245"/>
      <c r="I190" s="100"/>
      <c r="J190" s="88"/>
      <c r="K190" s="246" t="s">
        <v>268</v>
      </c>
      <c r="L190" s="50">
        <v>23.3</v>
      </c>
      <c r="M190" s="57">
        <f t="shared" si="10"/>
        <v>0</v>
      </c>
    </row>
    <row r="191" spans="1:13" x14ac:dyDescent="0.3">
      <c r="A191" s="80"/>
      <c r="B191" s="107"/>
      <c r="C191" s="108"/>
      <c r="D191" s="244"/>
      <c r="E191" s="245"/>
      <c r="F191" s="88"/>
      <c r="G191" s="244"/>
      <c r="H191" s="245"/>
      <c r="I191" s="100"/>
      <c r="J191" s="88"/>
      <c r="K191" s="105"/>
      <c r="L191" s="45">
        <v>24.92</v>
      </c>
      <c r="M191" s="58">
        <f t="shared" si="10"/>
        <v>0</v>
      </c>
    </row>
    <row r="192" spans="1:13" x14ac:dyDescent="0.3">
      <c r="A192" s="21"/>
      <c r="B192" s="21"/>
      <c r="C192" s="21"/>
      <c r="D192" s="21"/>
      <c r="E192" s="21"/>
      <c r="F192" s="21"/>
      <c r="G192" s="21"/>
      <c r="H192" s="21"/>
      <c r="I192" s="21"/>
      <c r="J192" s="21"/>
      <c r="K192" s="21"/>
      <c r="L192" s="22"/>
    </row>
    <row r="193" spans="1:13" x14ac:dyDescent="0.3">
      <c r="A193" s="80">
        <v>21</v>
      </c>
      <c r="B193" s="107" t="s">
        <v>316</v>
      </c>
      <c r="C193" s="108"/>
      <c r="D193" s="244" t="s">
        <v>319</v>
      </c>
      <c r="E193" s="245"/>
      <c r="F193" s="88" t="s">
        <v>320</v>
      </c>
      <c r="G193" s="248" t="s">
        <v>375</v>
      </c>
      <c r="H193" s="249"/>
      <c r="I193" s="100" t="s">
        <v>149</v>
      </c>
      <c r="J193" s="88" t="s">
        <v>15</v>
      </c>
      <c r="K193" s="96" t="s">
        <v>247</v>
      </c>
      <c r="L193" s="241">
        <v>73.13</v>
      </c>
      <c r="M193" s="239">
        <f>SUM(L193)*$B$214</f>
        <v>0</v>
      </c>
    </row>
    <row r="194" spans="1:13" x14ac:dyDescent="0.3">
      <c r="A194" s="80"/>
      <c r="B194" s="107"/>
      <c r="C194" s="108"/>
      <c r="D194" s="244"/>
      <c r="E194" s="245"/>
      <c r="F194" s="88"/>
      <c r="G194" s="248"/>
      <c r="H194" s="249"/>
      <c r="I194" s="100"/>
      <c r="J194" s="88"/>
      <c r="K194" s="96"/>
      <c r="L194" s="241"/>
      <c r="M194" s="239"/>
    </row>
    <row r="195" spans="1:13" x14ac:dyDescent="0.3">
      <c r="A195" s="80"/>
      <c r="B195" s="107"/>
      <c r="C195" s="108"/>
      <c r="D195" s="244"/>
      <c r="E195" s="245"/>
      <c r="F195" s="88"/>
      <c r="G195" s="248"/>
      <c r="H195" s="249"/>
      <c r="I195" s="100"/>
      <c r="J195" s="88"/>
      <c r="K195" s="96"/>
      <c r="L195" s="241"/>
      <c r="M195" s="239"/>
    </row>
    <row r="196" spans="1:13" x14ac:dyDescent="0.3">
      <c r="A196" s="80"/>
      <c r="B196" s="107"/>
      <c r="C196" s="108"/>
      <c r="D196" s="244"/>
      <c r="E196" s="245"/>
      <c r="F196" s="88"/>
      <c r="G196" s="248"/>
      <c r="H196" s="249"/>
      <c r="I196" s="100"/>
      <c r="J196" s="88"/>
      <c r="K196" s="97"/>
      <c r="L196" s="101"/>
      <c r="M196" s="239"/>
    </row>
    <row r="197" spans="1:13" ht="14.4" customHeight="1" x14ac:dyDescent="0.3">
      <c r="A197" s="80"/>
      <c r="B197" s="107"/>
      <c r="C197" s="108"/>
      <c r="D197" s="244"/>
      <c r="E197" s="245"/>
      <c r="F197" s="88"/>
      <c r="G197" s="248"/>
      <c r="H197" s="249"/>
      <c r="I197" s="100"/>
      <c r="J197" s="88"/>
      <c r="K197" s="95" t="s">
        <v>335</v>
      </c>
      <c r="L197" s="240">
        <v>65.12</v>
      </c>
      <c r="M197" s="239">
        <f>SUM(L197)*$B$214</f>
        <v>0</v>
      </c>
    </row>
    <row r="198" spans="1:13" x14ac:dyDescent="0.3">
      <c r="A198" s="80"/>
      <c r="B198" s="107"/>
      <c r="C198" s="108"/>
      <c r="D198" s="244"/>
      <c r="E198" s="245"/>
      <c r="F198" s="88"/>
      <c r="G198" s="248"/>
      <c r="H198" s="249"/>
      <c r="I198" s="100"/>
      <c r="J198" s="88"/>
      <c r="K198" s="96"/>
      <c r="L198" s="241"/>
      <c r="M198" s="239"/>
    </row>
    <row r="199" spans="1:13" x14ac:dyDescent="0.3">
      <c r="A199" s="80"/>
      <c r="B199" s="107"/>
      <c r="C199" s="108"/>
      <c r="D199" s="244"/>
      <c r="E199" s="245"/>
      <c r="F199" s="88"/>
      <c r="G199" s="248"/>
      <c r="H199" s="249"/>
      <c r="I199" s="100"/>
      <c r="J199" s="88"/>
      <c r="K199" s="96"/>
      <c r="L199" s="241"/>
      <c r="M199" s="239"/>
    </row>
    <row r="200" spans="1:13" x14ac:dyDescent="0.3">
      <c r="A200" s="80"/>
      <c r="B200" s="107"/>
      <c r="C200" s="108"/>
      <c r="D200" s="244"/>
      <c r="E200" s="245"/>
      <c r="F200" s="88"/>
      <c r="G200" s="248"/>
      <c r="H200" s="249"/>
      <c r="I200" s="100"/>
      <c r="J200" s="88"/>
      <c r="K200" s="96"/>
      <c r="L200" s="241"/>
      <c r="M200" s="239"/>
    </row>
    <row r="201" spans="1:13" x14ac:dyDescent="0.3">
      <c r="A201" s="21"/>
      <c r="B201" s="21"/>
      <c r="C201" s="21"/>
      <c r="D201" s="21"/>
      <c r="E201" s="21"/>
      <c r="F201" s="21"/>
      <c r="G201" s="21"/>
      <c r="H201" s="21"/>
      <c r="I201" s="21"/>
      <c r="J201" s="21"/>
      <c r="K201" s="21"/>
      <c r="L201" s="22"/>
    </row>
    <row r="202" spans="1:13" x14ac:dyDescent="0.3">
      <c r="A202" s="80">
        <v>22</v>
      </c>
      <c r="B202" s="107" t="s">
        <v>321</v>
      </c>
      <c r="C202" s="108"/>
      <c r="D202" s="244" t="s">
        <v>394</v>
      </c>
      <c r="E202" s="245"/>
      <c r="F202" s="88" t="s">
        <v>322</v>
      </c>
      <c r="G202" s="248" t="s">
        <v>376</v>
      </c>
      <c r="H202" s="249"/>
      <c r="I202" s="100" t="s">
        <v>149</v>
      </c>
      <c r="J202" s="88" t="s">
        <v>15</v>
      </c>
      <c r="K202" s="96" t="s">
        <v>247</v>
      </c>
      <c r="L202" s="241">
        <v>101.41</v>
      </c>
      <c r="M202" s="239">
        <f>SUM(L202)*$B$214</f>
        <v>0</v>
      </c>
    </row>
    <row r="203" spans="1:13" x14ac:dyDescent="0.3">
      <c r="A203" s="80"/>
      <c r="B203" s="107"/>
      <c r="C203" s="108"/>
      <c r="D203" s="244"/>
      <c r="E203" s="245"/>
      <c r="F203" s="88"/>
      <c r="G203" s="248"/>
      <c r="H203" s="249"/>
      <c r="I203" s="100"/>
      <c r="J203" s="88"/>
      <c r="K203" s="96"/>
      <c r="L203" s="241"/>
      <c r="M203" s="239"/>
    </row>
    <row r="204" spans="1:13" x14ac:dyDescent="0.3">
      <c r="A204" s="80"/>
      <c r="B204" s="107"/>
      <c r="C204" s="108"/>
      <c r="D204" s="244"/>
      <c r="E204" s="245"/>
      <c r="F204" s="88"/>
      <c r="G204" s="248"/>
      <c r="H204" s="249"/>
      <c r="I204" s="100"/>
      <c r="J204" s="88"/>
      <c r="K204" s="96"/>
      <c r="L204" s="241"/>
      <c r="M204" s="239"/>
    </row>
    <row r="205" spans="1:13" x14ac:dyDescent="0.3">
      <c r="A205" s="80"/>
      <c r="B205" s="107"/>
      <c r="C205" s="108"/>
      <c r="D205" s="244"/>
      <c r="E205" s="245"/>
      <c r="F205" s="88"/>
      <c r="G205" s="248"/>
      <c r="H205" s="249"/>
      <c r="I205" s="100"/>
      <c r="J205" s="88"/>
      <c r="K205" s="97"/>
      <c r="L205" s="101"/>
      <c r="M205" s="239"/>
    </row>
    <row r="206" spans="1:13" ht="14.4" customHeight="1" x14ac:dyDescent="0.3">
      <c r="A206" s="80"/>
      <c r="B206" s="107"/>
      <c r="C206" s="108"/>
      <c r="D206" s="244"/>
      <c r="E206" s="245"/>
      <c r="F206" s="88"/>
      <c r="G206" s="248"/>
      <c r="H206" s="249"/>
      <c r="I206" s="100"/>
      <c r="J206" s="88"/>
      <c r="K206" s="95" t="s">
        <v>335</v>
      </c>
      <c r="L206" s="240">
        <v>91.05</v>
      </c>
      <c r="M206" s="239">
        <f>SUM(L206)*$B$214</f>
        <v>0</v>
      </c>
    </row>
    <row r="207" spans="1:13" x14ac:dyDescent="0.3">
      <c r="A207" s="80"/>
      <c r="B207" s="107"/>
      <c r="C207" s="108"/>
      <c r="D207" s="244"/>
      <c r="E207" s="245"/>
      <c r="F207" s="88"/>
      <c r="G207" s="248"/>
      <c r="H207" s="249"/>
      <c r="I207" s="100"/>
      <c r="J207" s="88"/>
      <c r="K207" s="96"/>
      <c r="L207" s="241"/>
      <c r="M207" s="239"/>
    </row>
    <row r="208" spans="1:13" x14ac:dyDescent="0.3">
      <c r="A208" s="80"/>
      <c r="B208" s="107"/>
      <c r="C208" s="108"/>
      <c r="D208" s="244"/>
      <c r="E208" s="245"/>
      <c r="F208" s="88"/>
      <c r="G208" s="248"/>
      <c r="H208" s="249"/>
      <c r="I208" s="100"/>
      <c r="J208" s="88"/>
      <c r="K208" s="96"/>
      <c r="L208" s="241"/>
      <c r="M208" s="239"/>
    </row>
    <row r="209" spans="1:13" x14ac:dyDescent="0.3">
      <c r="A209" s="124"/>
      <c r="B209" s="250"/>
      <c r="C209" s="251"/>
      <c r="D209" s="252"/>
      <c r="E209" s="253"/>
      <c r="F209" s="89"/>
      <c r="G209" s="254"/>
      <c r="H209" s="255"/>
      <c r="I209" s="98"/>
      <c r="J209" s="89"/>
      <c r="K209" s="97"/>
      <c r="L209" s="101"/>
      <c r="M209" s="239"/>
    </row>
    <row r="210" spans="1:13" x14ac:dyDescent="0.3">
      <c r="B210" s="247" t="s">
        <v>250</v>
      </c>
      <c r="C210" s="247"/>
      <c r="D210" s="247"/>
      <c r="E210" s="247"/>
      <c r="F210" s="247"/>
      <c r="G210" s="247"/>
      <c r="H210" s="247"/>
      <c r="I210" s="247"/>
      <c r="J210" s="247"/>
      <c r="K210" s="247"/>
      <c r="L210" s="247"/>
    </row>
    <row r="211" spans="1:13" ht="20.399999999999999" x14ac:dyDescent="0.45">
      <c r="B211" s="242" t="s">
        <v>379</v>
      </c>
      <c r="C211" s="243"/>
      <c r="D211" s="243"/>
      <c r="E211" s="243"/>
      <c r="F211" s="243"/>
      <c r="G211" s="243"/>
      <c r="H211" s="243"/>
      <c r="I211" s="243"/>
      <c r="J211" s="243"/>
      <c r="K211" s="243"/>
      <c r="L211" s="243"/>
    </row>
    <row r="212" spans="1:13" ht="20.399999999999999" x14ac:dyDescent="0.45">
      <c r="B212" s="242" t="s">
        <v>380</v>
      </c>
      <c r="C212" s="243"/>
      <c r="D212" s="243"/>
      <c r="E212" s="243"/>
      <c r="F212" s="243"/>
      <c r="G212" s="243"/>
      <c r="H212" s="243"/>
      <c r="I212" s="243"/>
      <c r="J212" s="243"/>
      <c r="K212" s="243"/>
      <c r="L212" s="243"/>
    </row>
    <row r="213" spans="1:13" x14ac:dyDescent="0.3">
      <c r="B213" s="42" t="s">
        <v>240</v>
      </c>
    </row>
    <row r="214" spans="1:13" x14ac:dyDescent="0.3">
      <c r="B214" s="39">
        <f>SUM(L2)*0.015+L2</f>
        <v>0</v>
      </c>
    </row>
    <row r="215" spans="1:13" x14ac:dyDescent="0.3">
      <c r="B215" s="40"/>
    </row>
  </sheetData>
  <mergeCells count="319">
    <mergeCell ref="D3:E3"/>
    <mergeCell ref="D7:E14"/>
    <mergeCell ref="I7:I14"/>
    <mergeCell ref="A1:K2"/>
    <mergeCell ref="A4:L6"/>
    <mergeCell ref="G3:H3"/>
    <mergeCell ref="G7:H14"/>
    <mergeCell ref="K7:K8"/>
    <mergeCell ref="K9:K10"/>
    <mergeCell ref="K11:K12"/>
    <mergeCell ref="K13:K14"/>
    <mergeCell ref="J7:J14"/>
    <mergeCell ref="F7:F14"/>
    <mergeCell ref="B3:C3"/>
    <mergeCell ref="K3:L3"/>
    <mergeCell ref="A7:A14"/>
    <mergeCell ref="B7:C14"/>
    <mergeCell ref="I16:I23"/>
    <mergeCell ref="J16:J23"/>
    <mergeCell ref="K16:K17"/>
    <mergeCell ref="K18:K19"/>
    <mergeCell ref="K20:K21"/>
    <mergeCell ref="K22:K23"/>
    <mergeCell ref="A16:A23"/>
    <mergeCell ref="B16:C23"/>
    <mergeCell ref="D16:E23"/>
    <mergeCell ref="F16:F23"/>
    <mergeCell ref="G16:H23"/>
    <mergeCell ref="J25:J32"/>
    <mergeCell ref="K25:K26"/>
    <mergeCell ref="K27:K28"/>
    <mergeCell ref="K29:K30"/>
    <mergeCell ref="K31:K32"/>
    <mergeCell ref="A25:A32"/>
    <mergeCell ref="B25:C32"/>
    <mergeCell ref="D25:E32"/>
    <mergeCell ref="F25:F32"/>
    <mergeCell ref="G25:H32"/>
    <mergeCell ref="I25:I32"/>
    <mergeCell ref="A43:A50"/>
    <mergeCell ref="B43:C50"/>
    <mergeCell ref="D43:E50"/>
    <mergeCell ref="F43:F50"/>
    <mergeCell ref="G43:H50"/>
    <mergeCell ref="I34:I41"/>
    <mergeCell ref="A34:A41"/>
    <mergeCell ref="B34:C41"/>
    <mergeCell ref="D34:E41"/>
    <mergeCell ref="F34:F41"/>
    <mergeCell ref="G34:H41"/>
    <mergeCell ref="I43:I50"/>
    <mergeCell ref="L65:L66"/>
    <mergeCell ref="I61:I68"/>
    <mergeCell ref="J61:J68"/>
    <mergeCell ref="K61:K62"/>
    <mergeCell ref="K63:K64"/>
    <mergeCell ref="K65:K66"/>
    <mergeCell ref="J34:J41"/>
    <mergeCell ref="K34:K35"/>
    <mergeCell ref="K36:K37"/>
    <mergeCell ref="K38:K39"/>
    <mergeCell ref="K40:K41"/>
    <mergeCell ref="K43:K46"/>
    <mergeCell ref="K47:K50"/>
    <mergeCell ref="A70:A77"/>
    <mergeCell ref="B70:C77"/>
    <mergeCell ref="D70:E77"/>
    <mergeCell ref="F70:F77"/>
    <mergeCell ref="G70:H77"/>
    <mergeCell ref="I70:I77"/>
    <mergeCell ref="J70:J77"/>
    <mergeCell ref="K70:K71"/>
    <mergeCell ref="L47:L50"/>
    <mergeCell ref="J52:J59"/>
    <mergeCell ref="A61:A68"/>
    <mergeCell ref="B61:C68"/>
    <mergeCell ref="D61:E68"/>
    <mergeCell ref="F61:F68"/>
    <mergeCell ref="G61:H68"/>
    <mergeCell ref="A52:A59"/>
    <mergeCell ref="B52:C59"/>
    <mergeCell ref="D52:E59"/>
    <mergeCell ref="F52:F59"/>
    <mergeCell ref="G52:H59"/>
    <mergeCell ref="I52:I59"/>
    <mergeCell ref="J43:J50"/>
    <mergeCell ref="L67:L68"/>
    <mergeCell ref="L61:L62"/>
    <mergeCell ref="A88:A95"/>
    <mergeCell ref="B88:C95"/>
    <mergeCell ref="D88:E95"/>
    <mergeCell ref="F88:F95"/>
    <mergeCell ref="G88:H95"/>
    <mergeCell ref="I88:I95"/>
    <mergeCell ref="I79:I86"/>
    <mergeCell ref="J79:J86"/>
    <mergeCell ref="K79:K80"/>
    <mergeCell ref="J88:J95"/>
    <mergeCell ref="K88:K89"/>
    <mergeCell ref="K81:K82"/>
    <mergeCell ref="K83:K84"/>
    <mergeCell ref="K85:K86"/>
    <mergeCell ref="A79:A86"/>
    <mergeCell ref="B79:C86"/>
    <mergeCell ref="D79:E86"/>
    <mergeCell ref="F79:F86"/>
    <mergeCell ref="G79:H86"/>
    <mergeCell ref="A106:A113"/>
    <mergeCell ref="B106:C113"/>
    <mergeCell ref="D106:E113"/>
    <mergeCell ref="F106:F113"/>
    <mergeCell ref="G106:H113"/>
    <mergeCell ref="I106:I113"/>
    <mergeCell ref="J97:J104"/>
    <mergeCell ref="A97:A104"/>
    <mergeCell ref="B97:C104"/>
    <mergeCell ref="D97:E104"/>
    <mergeCell ref="F97:F104"/>
    <mergeCell ref="G97:H104"/>
    <mergeCell ref="I97:I104"/>
    <mergeCell ref="J106:J113"/>
    <mergeCell ref="K145:K146"/>
    <mergeCell ref="K147:K148"/>
    <mergeCell ref="K149:K150"/>
    <mergeCell ref="K151:K152"/>
    <mergeCell ref="A124:L126"/>
    <mergeCell ref="A127:A134"/>
    <mergeCell ref="B127:C134"/>
    <mergeCell ref="F127:F134"/>
    <mergeCell ref="I127:I134"/>
    <mergeCell ref="J127:J134"/>
    <mergeCell ref="K127:K128"/>
    <mergeCell ref="D131:E134"/>
    <mergeCell ref="D127:E130"/>
    <mergeCell ref="G127:H130"/>
    <mergeCell ref="G131:H134"/>
    <mergeCell ref="K129:K130"/>
    <mergeCell ref="K131:K132"/>
    <mergeCell ref="K133:K134"/>
    <mergeCell ref="J136:J143"/>
    <mergeCell ref="K136:K137"/>
    <mergeCell ref="K138:K139"/>
    <mergeCell ref="K140:K141"/>
    <mergeCell ref="K142:K143"/>
    <mergeCell ref="I136:I143"/>
    <mergeCell ref="G136:H139"/>
    <mergeCell ref="G140:H143"/>
    <mergeCell ref="G145:H152"/>
    <mergeCell ref="A175:A182"/>
    <mergeCell ref="G175:H182"/>
    <mergeCell ref="I177:I179"/>
    <mergeCell ref="I145:I152"/>
    <mergeCell ref="J145:J152"/>
    <mergeCell ref="A145:A152"/>
    <mergeCell ref="B145:C152"/>
    <mergeCell ref="F145:F152"/>
    <mergeCell ref="J154:J161"/>
    <mergeCell ref="A136:A143"/>
    <mergeCell ref="B136:C143"/>
    <mergeCell ref="F136:F143"/>
    <mergeCell ref="D136:E139"/>
    <mergeCell ref="D140:E143"/>
    <mergeCell ref="D145:E152"/>
    <mergeCell ref="K154:K155"/>
    <mergeCell ref="K156:K157"/>
    <mergeCell ref="K158:K159"/>
    <mergeCell ref="K160:K161"/>
    <mergeCell ref="A172:L174"/>
    <mergeCell ref="A154:A161"/>
    <mergeCell ref="B154:C161"/>
    <mergeCell ref="D154:E161"/>
    <mergeCell ref="F154:F161"/>
    <mergeCell ref="G154:H161"/>
    <mergeCell ref="I154:I161"/>
    <mergeCell ref="A163:A170"/>
    <mergeCell ref="B163:C170"/>
    <mergeCell ref="D163:E170"/>
    <mergeCell ref="F163:F170"/>
    <mergeCell ref="G163:H170"/>
    <mergeCell ref="I163:I170"/>
    <mergeCell ref="J163:J170"/>
    <mergeCell ref="K163:K166"/>
    <mergeCell ref="L163:L166"/>
    <mergeCell ref="A202:A209"/>
    <mergeCell ref="B202:C209"/>
    <mergeCell ref="D202:E209"/>
    <mergeCell ref="F202:F209"/>
    <mergeCell ref="G202:H209"/>
    <mergeCell ref="I202:I209"/>
    <mergeCell ref="J202:J209"/>
    <mergeCell ref="J193:J200"/>
    <mergeCell ref="A184:A191"/>
    <mergeCell ref="B184:C191"/>
    <mergeCell ref="D184:E191"/>
    <mergeCell ref="F184:F191"/>
    <mergeCell ref="G184:H191"/>
    <mergeCell ref="A193:A200"/>
    <mergeCell ref="B193:C200"/>
    <mergeCell ref="D193:E200"/>
    <mergeCell ref="F193:F200"/>
    <mergeCell ref="G193:H200"/>
    <mergeCell ref="I193:I200"/>
    <mergeCell ref="J184:J191"/>
    <mergeCell ref="I184:I191"/>
    <mergeCell ref="K97:K100"/>
    <mergeCell ref="L97:L100"/>
    <mergeCell ref="M97:M100"/>
    <mergeCell ref="M47:M50"/>
    <mergeCell ref="M43:M46"/>
    <mergeCell ref="K52:K55"/>
    <mergeCell ref="L52:L55"/>
    <mergeCell ref="M52:M55"/>
    <mergeCell ref="K56:K59"/>
    <mergeCell ref="L56:L59"/>
    <mergeCell ref="M56:M59"/>
    <mergeCell ref="M67:M68"/>
    <mergeCell ref="M65:M66"/>
    <mergeCell ref="M63:M64"/>
    <mergeCell ref="M61:M62"/>
    <mergeCell ref="L88:L89"/>
    <mergeCell ref="K90:K91"/>
    <mergeCell ref="L90:L91"/>
    <mergeCell ref="K92:K93"/>
    <mergeCell ref="L92:L93"/>
    <mergeCell ref="K94:K95"/>
    <mergeCell ref="K67:K68"/>
    <mergeCell ref="L43:L46"/>
    <mergeCell ref="L63:L64"/>
    <mergeCell ref="L94:L95"/>
    <mergeCell ref="L79:L80"/>
    <mergeCell ref="L81:L82"/>
    <mergeCell ref="M115:M116"/>
    <mergeCell ref="K117:K118"/>
    <mergeCell ref="L117:L118"/>
    <mergeCell ref="M117:M118"/>
    <mergeCell ref="K119:K120"/>
    <mergeCell ref="L119:L120"/>
    <mergeCell ref="M119:M120"/>
    <mergeCell ref="K106:K107"/>
    <mergeCell ref="L106:L107"/>
    <mergeCell ref="K108:K109"/>
    <mergeCell ref="L108:L109"/>
    <mergeCell ref="K110:K111"/>
    <mergeCell ref="L110:L111"/>
    <mergeCell ref="K112:K113"/>
    <mergeCell ref="L112:L113"/>
    <mergeCell ref="K101:K104"/>
    <mergeCell ref="L101:L104"/>
    <mergeCell ref="L83:L84"/>
    <mergeCell ref="L85:L86"/>
    <mergeCell ref="M101:M104"/>
    <mergeCell ref="M106:M107"/>
    <mergeCell ref="K121:K122"/>
    <mergeCell ref="L121:L122"/>
    <mergeCell ref="M121:M122"/>
    <mergeCell ref="A115:A122"/>
    <mergeCell ref="B115:C122"/>
    <mergeCell ref="D115:E122"/>
    <mergeCell ref="F115:F122"/>
    <mergeCell ref="G115:H122"/>
    <mergeCell ref="I115:I122"/>
    <mergeCell ref="J115:J122"/>
    <mergeCell ref="K115:K116"/>
    <mergeCell ref="L115:L116"/>
    <mergeCell ref="M108:M109"/>
    <mergeCell ref="M110:M111"/>
    <mergeCell ref="M112:M113"/>
    <mergeCell ref="M79:M80"/>
    <mergeCell ref="M81:M82"/>
    <mergeCell ref="M83:M84"/>
    <mergeCell ref="M85:M86"/>
    <mergeCell ref="M88:M89"/>
    <mergeCell ref="M90:M91"/>
    <mergeCell ref="M92:M93"/>
    <mergeCell ref="M94:M95"/>
    <mergeCell ref="L70:L71"/>
    <mergeCell ref="K72:K73"/>
    <mergeCell ref="L72:L73"/>
    <mergeCell ref="K74:K75"/>
    <mergeCell ref="L74:L75"/>
    <mergeCell ref="K76:K77"/>
    <mergeCell ref="L76:L77"/>
    <mergeCell ref="B210:L210"/>
    <mergeCell ref="M193:M196"/>
    <mergeCell ref="K197:K200"/>
    <mergeCell ref="L197:L200"/>
    <mergeCell ref="M197:M200"/>
    <mergeCell ref="K202:K205"/>
    <mergeCell ref="L202:L205"/>
    <mergeCell ref="M202:M205"/>
    <mergeCell ref="K206:K209"/>
    <mergeCell ref="L206:L209"/>
    <mergeCell ref="M206:M209"/>
    <mergeCell ref="K193:K196"/>
    <mergeCell ref="L193:L196"/>
    <mergeCell ref="M70:M71"/>
    <mergeCell ref="M72:M73"/>
    <mergeCell ref="M74:M75"/>
    <mergeCell ref="M76:M77"/>
    <mergeCell ref="M163:M166"/>
    <mergeCell ref="K167:K170"/>
    <mergeCell ref="L167:L170"/>
    <mergeCell ref="M167:M170"/>
    <mergeCell ref="B211:L211"/>
    <mergeCell ref="B212:L212"/>
    <mergeCell ref="B175:C182"/>
    <mergeCell ref="D175:E182"/>
    <mergeCell ref="F175:F182"/>
    <mergeCell ref="K184:K185"/>
    <mergeCell ref="K186:K187"/>
    <mergeCell ref="K188:K189"/>
    <mergeCell ref="K190:K191"/>
    <mergeCell ref="I180:I182"/>
    <mergeCell ref="J175:J182"/>
    <mergeCell ref="K175:K176"/>
    <mergeCell ref="K177:K178"/>
    <mergeCell ref="K179:K180"/>
    <mergeCell ref="K181:K182"/>
    <mergeCell ref="I175:I176"/>
  </mergeCells>
  <pageMargins left="0.70866141732283472" right="0.70866141732283472" top="0.74803149606299213" bottom="0.74803149606299213" header="0.31496062992125984" footer="0.31496062992125984"/>
  <pageSetup paperSize="9" scale="46" fitToHeight="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showRowColHeaders="0" zoomScale="85" zoomScaleNormal="85" workbookViewId="0">
      <pane ySplit="6" topLeftCell="A7" activePane="bottomLeft" state="frozen"/>
      <selection pane="bottomLeft" activeCell="A107" sqref="A107"/>
    </sheetView>
  </sheetViews>
  <sheetFormatPr defaultRowHeight="14.4" x14ac:dyDescent="0.3"/>
  <cols>
    <col min="1" max="1" width="3" bestFit="1" customWidth="1"/>
    <col min="2" max="8" width="8.6640625" customWidth="1"/>
    <col min="9" max="9" width="40.33203125" customWidth="1"/>
    <col min="10" max="11" width="28.6640625" customWidth="1"/>
    <col min="12" max="12" width="15.5546875" customWidth="1"/>
    <col min="13" max="13" width="20.44140625" customWidth="1"/>
    <col min="14" max="14" width="8.88671875" style="54"/>
  </cols>
  <sheetData>
    <row r="1" spans="1:14" s="37" customFormat="1" ht="33.6" customHeight="1" x14ac:dyDescent="0.3">
      <c r="A1" s="298" t="s">
        <v>9</v>
      </c>
      <c r="B1" s="299"/>
      <c r="C1" s="299"/>
      <c r="D1" s="299"/>
      <c r="E1" s="299"/>
      <c r="F1" s="299"/>
      <c r="G1" s="299"/>
      <c r="H1" s="299"/>
      <c r="I1" s="299"/>
      <c r="J1" s="299"/>
      <c r="K1" s="299"/>
      <c r="L1" s="300"/>
      <c r="M1" s="23" t="s">
        <v>238</v>
      </c>
      <c r="N1" s="53"/>
    </row>
    <row r="2" spans="1:14" s="37" customFormat="1" ht="33.6" customHeight="1" x14ac:dyDescent="0.3">
      <c r="A2" s="301"/>
      <c r="B2" s="302"/>
      <c r="C2" s="302"/>
      <c r="D2" s="302"/>
      <c r="E2" s="302"/>
      <c r="F2" s="302"/>
      <c r="G2" s="302"/>
      <c r="H2" s="302"/>
      <c r="I2" s="302"/>
      <c r="J2" s="302"/>
      <c r="K2" s="302"/>
      <c r="L2" s="303"/>
      <c r="M2" s="24">
        <v>0</v>
      </c>
      <c r="N2" s="53"/>
    </row>
    <row r="3" spans="1:14" ht="18" customHeight="1" x14ac:dyDescent="0.3">
      <c r="A3" s="321" t="s">
        <v>81</v>
      </c>
      <c r="B3" s="321"/>
      <c r="C3" s="321"/>
      <c r="D3" s="321"/>
      <c r="E3" s="321"/>
      <c r="F3" s="321"/>
      <c r="G3" s="321"/>
      <c r="H3" s="321"/>
      <c r="I3" s="321"/>
      <c r="J3" s="321"/>
      <c r="K3" s="321"/>
      <c r="L3" s="321"/>
      <c r="M3" s="322"/>
    </row>
    <row r="4" spans="1:14" ht="18" customHeight="1" x14ac:dyDescent="0.3">
      <c r="A4" s="321"/>
      <c r="B4" s="321"/>
      <c r="C4" s="321"/>
      <c r="D4" s="321"/>
      <c r="E4" s="321"/>
      <c r="F4" s="321"/>
      <c r="G4" s="321"/>
      <c r="H4" s="321"/>
      <c r="I4" s="321"/>
      <c r="J4" s="321"/>
      <c r="K4" s="321"/>
      <c r="L4" s="321"/>
      <c r="M4" s="322"/>
    </row>
    <row r="5" spans="1:14" ht="18" customHeight="1" thickBot="1" x14ac:dyDescent="0.35">
      <c r="A5" s="323"/>
      <c r="B5" s="323"/>
      <c r="C5" s="323"/>
      <c r="D5" s="323"/>
      <c r="E5" s="323"/>
      <c r="F5" s="323"/>
      <c r="G5" s="323"/>
      <c r="H5" s="323"/>
      <c r="I5" s="323"/>
      <c r="J5" s="323"/>
      <c r="K5" s="323"/>
      <c r="L5" s="323"/>
      <c r="M5" s="324"/>
    </row>
    <row r="6" spans="1:14" ht="21" customHeight="1" thickTop="1" thickBot="1" x14ac:dyDescent="0.35">
      <c r="A6" s="8" t="s">
        <v>16</v>
      </c>
      <c r="B6" s="326" t="s">
        <v>73</v>
      </c>
      <c r="C6" s="327"/>
      <c r="D6" s="327"/>
      <c r="E6" s="327"/>
      <c r="F6" s="327"/>
      <c r="G6" s="327"/>
      <c r="H6" s="327"/>
      <c r="I6" s="327"/>
      <c r="J6" s="327"/>
      <c r="K6" s="327"/>
      <c r="L6" s="327"/>
      <c r="M6" s="328"/>
    </row>
    <row r="7" spans="1:14" ht="15" thickTop="1" x14ac:dyDescent="0.3">
      <c r="A7" s="304">
        <v>1</v>
      </c>
      <c r="B7" s="325" t="s">
        <v>0</v>
      </c>
      <c r="C7" s="307"/>
      <c r="D7" s="307"/>
      <c r="E7" s="307"/>
      <c r="F7" s="307"/>
      <c r="G7" s="307"/>
      <c r="H7" s="307"/>
      <c r="I7" s="307"/>
      <c r="J7" s="307"/>
      <c r="K7" s="307"/>
      <c r="L7" s="307"/>
      <c r="M7" s="308"/>
    </row>
    <row r="8" spans="1:14" ht="68.400000000000006" customHeight="1" x14ac:dyDescent="0.3">
      <c r="A8" s="304"/>
      <c r="B8" s="179"/>
      <c r="C8" s="180"/>
      <c r="D8" s="180"/>
      <c r="E8" s="180"/>
      <c r="F8" s="180"/>
      <c r="G8" s="180"/>
      <c r="H8" s="156"/>
      <c r="I8" s="162" t="s">
        <v>89</v>
      </c>
      <c r="J8" s="162"/>
      <c r="K8" s="162"/>
      <c r="L8" s="7" t="s">
        <v>76</v>
      </c>
      <c r="M8" s="26">
        <v>0.75</v>
      </c>
    </row>
    <row r="9" spans="1:14" ht="68.400000000000006" customHeight="1" x14ac:dyDescent="0.3">
      <c r="A9" s="304"/>
      <c r="B9" s="179"/>
      <c r="C9" s="180"/>
      <c r="D9" s="180"/>
      <c r="E9" s="180"/>
      <c r="F9" s="180"/>
      <c r="G9" s="180"/>
      <c r="H9" s="156"/>
      <c r="I9" s="309"/>
      <c r="J9" s="309"/>
      <c r="K9" s="309"/>
      <c r="L9" s="1" t="s">
        <v>79</v>
      </c>
      <c r="M9" s="27">
        <v>1.05</v>
      </c>
    </row>
    <row r="10" spans="1:14" ht="68.400000000000006" customHeight="1" x14ac:dyDescent="0.3">
      <c r="A10" s="304"/>
      <c r="B10" s="179"/>
      <c r="C10" s="180"/>
      <c r="D10" s="180"/>
      <c r="E10" s="180"/>
      <c r="F10" s="180"/>
      <c r="G10" s="180"/>
      <c r="H10" s="156"/>
      <c r="I10" s="309"/>
      <c r="J10" s="309"/>
      <c r="K10" s="309"/>
      <c r="L10" s="1" t="s">
        <v>77</v>
      </c>
      <c r="M10" s="27">
        <v>1.1499999999999999</v>
      </c>
    </row>
    <row r="11" spans="1:14" ht="68.400000000000006" customHeight="1" x14ac:dyDescent="0.3">
      <c r="A11" s="304"/>
      <c r="B11" s="179"/>
      <c r="C11" s="180"/>
      <c r="D11" s="180"/>
      <c r="E11" s="180"/>
      <c r="F11" s="180"/>
      <c r="G11" s="180"/>
      <c r="H11" s="156"/>
      <c r="I11" s="309"/>
      <c r="J11" s="309"/>
      <c r="K11" s="309"/>
      <c r="L11" s="9" t="s">
        <v>78</v>
      </c>
      <c r="M11" s="28">
        <v>1.25</v>
      </c>
    </row>
    <row r="12" spans="1:14" s="2" customFormat="1" x14ac:dyDescent="0.3">
      <c r="A12" s="3"/>
      <c r="B12" s="3"/>
      <c r="C12" s="3"/>
      <c r="D12" s="3"/>
      <c r="E12" s="3"/>
      <c r="F12" s="3"/>
      <c r="G12" s="3"/>
      <c r="H12" s="3"/>
      <c r="I12" s="3"/>
      <c r="J12" s="3"/>
      <c r="K12" s="3"/>
      <c r="L12" s="3"/>
      <c r="M12" s="4"/>
      <c r="N12" s="29"/>
    </row>
    <row r="13" spans="1:14" x14ac:dyDescent="0.3">
      <c r="A13" s="304">
        <v>2</v>
      </c>
      <c r="B13" s="325" t="s">
        <v>74</v>
      </c>
      <c r="C13" s="307"/>
      <c r="D13" s="307"/>
      <c r="E13" s="307"/>
      <c r="F13" s="307"/>
      <c r="G13" s="307"/>
      <c r="H13" s="307"/>
      <c r="I13" s="307"/>
      <c r="J13" s="307"/>
      <c r="K13" s="307"/>
      <c r="L13" s="307"/>
      <c r="M13" s="308"/>
    </row>
    <row r="14" spans="1:14" ht="85.2" customHeight="1" x14ac:dyDescent="0.3">
      <c r="A14" s="304"/>
      <c r="B14" s="169"/>
      <c r="C14" s="169"/>
      <c r="D14" s="169"/>
      <c r="E14" s="169"/>
      <c r="F14" s="169"/>
      <c r="G14" s="169"/>
      <c r="H14" s="169"/>
      <c r="I14" s="169"/>
      <c r="J14" s="162" t="s">
        <v>75</v>
      </c>
      <c r="K14" s="162"/>
      <c r="L14" s="7" t="s">
        <v>76</v>
      </c>
      <c r="M14" s="26">
        <v>0.4</v>
      </c>
    </row>
    <row r="15" spans="1:14" ht="85.2" customHeight="1" x14ac:dyDescent="0.3">
      <c r="A15" s="304"/>
      <c r="B15" s="163"/>
      <c r="C15" s="163"/>
      <c r="D15" s="163"/>
      <c r="E15" s="163"/>
      <c r="F15" s="163"/>
      <c r="G15" s="163"/>
      <c r="H15" s="163"/>
      <c r="I15" s="163"/>
      <c r="J15" s="309"/>
      <c r="K15" s="309"/>
      <c r="L15" s="6" t="s">
        <v>79</v>
      </c>
      <c r="M15" s="27">
        <v>0.5</v>
      </c>
    </row>
    <row r="16" spans="1:14" ht="85.2" customHeight="1" x14ac:dyDescent="0.3">
      <c r="A16" s="304"/>
      <c r="B16" s="163"/>
      <c r="C16" s="163"/>
      <c r="D16" s="163"/>
      <c r="E16" s="163"/>
      <c r="F16" s="163"/>
      <c r="G16" s="163"/>
      <c r="H16" s="163"/>
      <c r="I16" s="163"/>
      <c r="J16" s="309"/>
      <c r="K16" s="309"/>
      <c r="L16" s="9" t="s">
        <v>80</v>
      </c>
      <c r="M16" s="28">
        <v>0.55000000000000004</v>
      </c>
    </row>
    <row r="17" spans="1:14" s="2" customFormat="1" x14ac:dyDescent="0.3">
      <c r="A17" s="3"/>
      <c r="B17" s="3"/>
      <c r="C17" s="3"/>
      <c r="D17" s="3"/>
      <c r="E17" s="3"/>
      <c r="F17" s="3"/>
      <c r="G17" s="3"/>
      <c r="H17" s="3"/>
      <c r="I17" s="3"/>
      <c r="J17" s="3"/>
      <c r="K17" s="3"/>
      <c r="L17" s="3"/>
      <c r="M17" s="4"/>
      <c r="N17" s="29"/>
    </row>
    <row r="18" spans="1:14" x14ac:dyDescent="0.3">
      <c r="A18" s="304">
        <v>3</v>
      </c>
      <c r="B18" s="310" t="s">
        <v>84</v>
      </c>
      <c r="C18" s="307"/>
      <c r="D18" s="307"/>
      <c r="E18" s="307"/>
      <c r="F18" s="307"/>
      <c r="G18" s="307"/>
      <c r="H18" s="307"/>
      <c r="I18" s="307"/>
      <c r="J18" s="307"/>
      <c r="K18" s="307"/>
      <c r="L18" s="307"/>
      <c r="M18" s="308"/>
    </row>
    <row r="19" spans="1:14" ht="48.6" customHeight="1" x14ac:dyDescent="0.3">
      <c r="A19" s="304"/>
      <c r="B19" s="169"/>
      <c r="C19" s="169"/>
      <c r="D19" s="169"/>
      <c r="E19" s="169"/>
      <c r="F19" s="169"/>
      <c r="G19" s="169"/>
      <c r="H19" s="169"/>
      <c r="I19" s="169"/>
      <c r="J19" s="162" t="s">
        <v>88</v>
      </c>
      <c r="K19" s="162"/>
      <c r="L19" s="316" t="s">
        <v>82</v>
      </c>
      <c r="M19" s="317">
        <v>3.7</v>
      </c>
      <c r="N19" s="239">
        <f>SUM(M19)*$B$39</f>
        <v>0</v>
      </c>
    </row>
    <row r="20" spans="1:14" ht="48.6" customHeight="1" x14ac:dyDescent="0.3">
      <c r="A20" s="304"/>
      <c r="B20" s="163"/>
      <c r="C20" s="163"/>
      <c r="D20" s="163"/>
      <c r="E20" s="163"/>
      <c r="F20" s="163"/>
      <c r="G20" s="163"/>
      <c r="H20" s="163"/>
      <c r="I20" s="163"/>
      <c r="J20" s="309"/>
      <c r="K20" s="309"/>
      <c r="L20" s="238"/>
      <c r="M20" s="318"/>
      <c r="N20" s="239"/>
    </row>
    <row r="21" spans="1:14" ht="48.6" customHeight="1" x14ac:dyDescent="0.3">
      <c r="A21" s="304"/>
      <c r="B21" s="163"/>
      <c r="C21" s="163"/>
      <c r="D21" s="163"/>
      <c r="E21" s="163"/>
      <c r="F21" s="163"/>
      <c r="G21" s="163"/>
      <c r="H21" s="163"/>
      <c r="I21" s="163"/>
      <c r="J21" s="309"/>
      <c r="K21" s="309"/>
      <c r="L21" s="169" t="s">
        <v>83</v>
      </c>
      <c r="M21" s="319">
        <v>7.38</v>
      </c>
      <c r="N21" s="239">
        <f>SUM(M21)*$B$39</f>
        <v>0</v>
      </c>
    </row>
    <row r="22" spans="1:14" ht="48.6" customHeight="1" x14ac:dyDescent="0.3">
      <c r="A22" s="304"/>
      <c r="B22" s="163"/>
      <c r="C22" s="163"/>
      <c r="D22" s="163"/>
      <c r="E22" s="163"/>
      <c r="F22" s="163"/>
      <c r="G22" s="163"/>
      <c r="H22" s="163"/>
      <c r="I22" s="163"/>
      <c r="J22" s="309"/>
      <c r="K22" s="309"/>
      <c r="L22" s="163"/>
      <c r="M22" s="320"/>
      <c r="N22" s="239"/>
    </row>
    <row r="23" spans="1:14" ht="48.6" customHeight="1" x14ac:dyDescent="0.3">
      <c r="A23" s="304"/>
      <c r="B23" s="163"/>
      <c r="C23" s="163"/>
      <c r="D23" s="163"/>
      <c r="E23" s="163"/>
      <c r="F23" s="163"/>
      <c r="G23" s="163"/>
      <c r="H23" s="163"/>
      <c r="I23" s="163"/>
      <c r="J23" s="309"/>
      <c r="K23" s="309"/>
      <c r="L23" s="169" t="s">
        <v>253</v>
      </c>
      <c r="M23" s="319">
        <v>8.59</v>
      </c>
      <c r="N23" s="239">
        <f>SUM(M23)*$B$39</f>
        <v>0</v>
      </c>
    </row>
    <row r="24" spans="1:14" ht="48.6" customHeight="1" x14ac:dyDescent="0.3">
      <c r="A24" s="304"/>
      <c r="B24" s="163"/>
      <c r="C24" s="163"/>
      <c r="D24" s="163"/>
      <c r="E24" s="163"/>
      <c r="F24" s="163"/>
      <c r="G24" s="163"/>
      <c r="H24" s="163"/>
      <c r="I24" s="163"/>
      <c r="J24" s="309"/>
      <c r="K24" s="309"/>
      <c r="L24" s="163"/>
      <c r="M24" s="320"/>
      <c r="N24" s="239"/>
    </row>
    <row r="25" spans="1:14" s="2" customFormat="1" x14ac:dyDescent="0.3">
      <c r="A25" s="3"/>
      <c r="B25" s="3"/>
      <c r="C25" s="3"/>
      <c r="D25" s="3"/>
      <c r="E25" s="3"/>
      <c r="F25" s="3"/>
      <c r="G25" s="3"/>
      <c r="H25" s="3"/>
      <c r="I25" s="3"/>
      <c r="J25" s="3"/>
      <c r="K25" s="3"/>
      <c r="L25" s="3"/>
      <c r="M25" s="4"/>
      <c r="N25" s="29"/>
    </row>
    <row r="26" spans="1:14" x14ac:dyDescent="0.3">
      <c r="A26" s="304">
        <v>4</v>
      </c>
      <c r="B26" s="310" t="s">
        <v>85</v>
      </c>
      <c r="C26" s="307"/>
      <c r="D26" s="307"/>
      <c r="E26" s="307"/>
      <c r="F26" s="307"/>
      <c r="G26" s="307"/>
      <c r="H26" s="307"/>
      <c r="I26" s="307"/>
      <c r="J26" s="307"/>
      <c r="K26" s="307"/>
      <c r="L26" s="307"/>
      <c r="M26" s="308"/>
    </row>
    <row r="27" spans="1:14" ht="63.6" customHeight="1" x14ac:dyDescent="0.3">
      <c r="A27" s="304"/>
      <c r="B27" s="169"/>
      <c r="C27" s="169"/>
      <c r="D27" s="169"/>
      <c r="E27" s="169"/>
      <c r="F27" s="169"/>
      <c r="G27" s="169"/>
      <c r="H27" s="169"/>
      <c r="I27" s="169"/>
      <c r="J27" s="162" t="s">
        <v>86</v>
      </c>
      <c r="K27" s="162"/>
      <c r="L27" s="312">
        <v>0.35</v>
      </c>
      <c r="M27" s="313"/>
      <c r="N27" s="239">
        <f>SUM(L27)*$B$39</f>
        <v>0</v>
      </c>
    </row>
    <row r="28" spans="1:14" ht="63.6" customHeight="1" x14ac:dyDescent="0.3">
      <c r="A28" s="304"/>
      <c r="B28" s="163"/>
      <c r="C28" s="163"/>
      <c r="D28" s="163"/>
      <c r="E28" s="163"/>
      <c r="F28" s="163"/>
      <c r="G28" s="163"/>
      <c r="H28" s="163"/>
      <c r="I28" s="163"/>
      <c r="J28" s="309"/>
      <c r="K28" s="309"/>
      <c r="L28" s="314"/>
      <c r="M28" s="315"/>
      <c r="N28" s="239"/>
    </row>
    <row r="29" spans="1:14" ht="63.6" customHeight="1" x14ac:dyDescent="0.3">
      <c r="A29" s="304"/>
      <c r="B29" s="163"/>
      <c r="C29" s="163"/>
      <c r="D29" s="163"/>
      <c r="E29" s="163"/>
      <c r="F29" s="163"/>
      <c r="G29" s="163"/>
      <c r="H29" s="163"/>
      <c r="I29" s="163"/>
      <c r="J29" s="309"/>
      <c r="K29" s="309"/>
      <c r="L29" s="311" t="s">
        <v>255</v>
      </c>
      <c r="M29" s="232">
        <v>0.25</v>
      </c>
      <c r="N29" s="239">
        <f>SUM(B39)*$M$29</f>
        <v>0</v>
      </c>
    </row>
    <row r="30" spans="1:14" ht="63.6" customHeight="1" x14ac:dyDescent="0.3">
      <c r="A30" s="305"/>
      <c r="B30" s="167"/>
      <c r="C30" s="167"/>
      <c r="D30" s="167"/>
      <c r="E30" s="167"/>
      <c r="F30" s="167"/>
      <c r="G30" s="167"/>
      <c r="H30" s="167"/>
      <c r="I30" s="167"/>
      <c r="J30" s="160"/>
      <c r="K30" s="160"/>
      <c r="L30" s="311"/>
      <c r="M30" s="232"/>
      <c r="N30" s="239"/>
    </row>
    <row r="31" spans="1:14" x14ac:dyDescent="0.3">
      <c r="A31" s="3"/>
      <c r="B31" s="3"/>
      <c r="C31" s="3"/>
      <c r="D31" s="3"/>
      <c r="E31" s="3"/>
      <c r="F31" s="3"/>
      <c r="G31" s="3"/>
      <c r="H31" s="3"/>
      <c r="I31" s="3"/>
      <c r="J31" s="3"/>
      <c r="K31" s="3"/>
      <c r="L31" s="3"/>
      <c r="M31" s="4"/>
    </row>
    <row r="32" spans="1:14" x14ac:dyDescent="0.3">
      <c r="A32" s="304">
        <v>5</v>
      </c>
      <c r="B32" s="306" t="s">
        <v>87</v>
      </c>
      <c r="C32" s="307"/>
      <c r="D32" s="307"/>
      <c r="E32" s="307"/>
      <c r="F32" s="307"/>
      <c r="G32" s="307"/>
      <c r="H32" s="307"/>
      <c r="I32" s="307"/>
      <c r="J32" s="307"/>
      <c r="K32" s="307"/>
      <c r="L32" s="307"/>
      <c r="M32" s="308"/>
    </row>
    <row r="33" spans="1:14" ht="43.2" customHeight="1" x14ac:dyDescent="0.3">
      <c r="A33" s="304"/>
      <c r="B33" s="169"/>
      <c r="C33" s="169"/>
      <c r="D33" s="169"/>
      <c r="E33" s="169"/>
      <c r="F33" s="169"/>
      <c r="G33" s="169"/>
      <c r="H33" s="169"/>
      <c r="I33" s="169"/>
      <c r="J33" s="162" t="s">
        <v>336</v>
      </c>
      <c r="K33" s="162"/>
      <c r="L33" s="296" t="s">
        <v>337</v>
      </c>
      <c r="M33" s="297">
        <v>0.04</v>
      </c>
      <c r="N33" s="239">
        <f>SUM(M33)*$B$39</f>
        <v>0</v>
      </c>
    </row>
    <row r="34" spans="1:14" ht="43.2" customHeight="1" x14ac:dyDescent="0.3">
      <c r="A34" s="304"/>
      <c r="B34" s="163"/>
      <c r="C34" s="163"/>
      <c r="D34" s="163"/>
      <c r="E34" s="163"/>
      <c r="F34" s="163"/>
      <c r="G34" s="163"/>
      <c r="H34" s="163"/>
      <c r="I34" s="163"/>
      <c r="J34" s="309"/>
      <c r="K34" s="309"/>
      <c r="L34" s="296"/>
      <c r="M34" s="297"/>
      <c r="N34" s="239"/>
    </row>
    <row r="35" spans="1:14" ht="43.2" customHeight="1" x14ac:dyDescent="0.3">
      <c r="A35" s="304"/>
      <c r="B35" s="163"/>
      <c r="C35" s="163"/>
      <c r="D35" s="163"/>
      <c r="E35" s="163"/>
      <c r="F35" s="163"/>
      <c r="G35" s="163"/>
      <c r="H35" s="163"/>
      <c r="I35" s="163"/>
      <c r="J35" s="309"/>
      <c r="K35" s="309"/>
      <c r="L35" s="296" t="s">
        <v>338</v>
      </c>
      <c r="M35" s="228">
        <v>0.1</v>
      </c>
      <c r="N35" s="239">
        <f>SUM(M35)*$B$39</f>
        <v>0</v>
      </c>
    </row>
    <row r="36" spans="1:14" ht="43.2" customHeight="1" x14ac:dyDescent="0.3">
      <c r="A36" s="305"/>
      <c r="B36" s="167"/>
      <c r="C36" s="167"/>
      <c r="D36" s="167"/>
      <c r="E36" s="167"/>
      <c r="F36" s="167"/>
      <c r="G36" s="167"/>
      <c r="H36" s="167"/>
      <c r="I36" s="167"/>
      <c r="J36" s="160"/>
      <c r="K36" s="160"/>
      <c r="L36" s="296"/>
      <c r="M36" s="228"/>
      <c r="N36" s="239"/>
    </row>
    <row r="37" spans="1:14" x14ac:dyDescent="0.3">
      <c r="B37" s="48"/>
      <c r="C37" s="48"/>
    </row>
    <row r="38" spans="1:14" x14ac:dyDescent="0.3">
      <c r="B38" s="38" t="s">
        <v>240</v>
      </c>
      <c r="C38" s="48"/>
    </row>
    <row r="39" spans="1:14" x14ac:dyDescent="0.3">
      <c r="B39" s="39">
        <f>SUM(M2)*0.015+M2</f>
        <v>0</v>
      </c>
      <c r="C39" s="48"/>
    </row>
    <row r="40" spans="1:14" x14ac:dyDescent="0.3">
      <c r="B40" s="40"/>
      <c r="C40" s="48"/>
    </row>
    <row r="41" spans="1:14" x14ac:dyDescent="0.3">
      <c r="B41" s="40"/>
      <c r="C41" s="48"/>
    </row>
    <row r="42" spans="1:14" x14ac:dyDescent="0.3">
      <c r="B42" s="48"/>
      <c r="C42" s="48"/>
    </row>
    <row r="43" spans="1:14" x14ac:dyDescent="0.3">
      <c r="B43" s="48"/>
      <c r="C43" s="48"/>
    </row>
  </sheetData>
  <mergeCells count="44">
    <mergeCell ref="A3:M5"/>
    <mergeCell ref="A7:A11"/>
    <mergeCell ref="B7:M7"/>
    <mergeCell ref="A13:A16"/>
    <mergeCell ref="B13:M13"/>
    <mergeCell ref="J14:K16"/>
    <mergeCell ref="B14:I16"/>
    <mergeCell ref="B8:H11"/>
    <mergeCell ref="J8:K11"/>
    <mergeCell ref="I8:I11"/>
    <mergeCell ref="B6:M6"/>
    <mergeCell ref="B19:I24"/>
    <mergeCell ref="J19:K24"/>
    <mergeCell ref="L19:L20"/>
    <mergeCell ref="M19:M20"/>
    <mergeCell ref="L23:L24"/>
    <mergeCell ref="M23:M24"/>
    <mergeCell ref="L21:L22"/>
    <mergeCell ref="M21:M22"/>
    <mergeCell ref="A1:L2"/>
    <mergeCell ref="N27:N28"/>
    <mergeCell ref="N29:N30"/>
    <mergeCell ref="A32:A36"/>
    <mergeCell ref="B32:M32"/>
    <mergeCell ref="B33:I36"/>
    <mergeCell ref="J33:K36"/>
    <mergeCell ref="A26:A30"/>
    <mergeCell ref="B26:M26"/>
    <mergeCell ref="B27:I30"/>
    <mergeCell ref="J27:K30"/>
    <mergeCell ref="L29:L30"/>
    <mergeCell ref="M29:M30"/>
    <mergeCell ref="L27:M28"/>
    <mergeCell ref="A18:A24"/>
    <mergeCell ref="B18:M18"/>
    <mergeCell ref="N19:N20"/>
    <mergeCell ref="N21:N22"/>
    <mergeCell ref="N33:N34"/>
    <mergeCell ref="N35:N36"/>
    <mergeCell ref="L33:L34"/>
    <mergeCell ref="M33:M34"/>
    <mergeCell ref="M35:M36"/>
    <mergeCell ref="L35:L36"/>
    <mergeCell ref="N23:N24"/>
  </mergeCells>
  <pageMargins left="0.70866141732283472" right="0.70866141732283472" top="0.74803149606299213" bottom="0.74803149606299213" header="0.31496062992125984" footer="0.31496062992125984"/>
  <pageSetup paperSize="9" scale="42" fitToHeight="2" orientation="portrait" horizontalDpi="3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Главная</vt:lpstr>
      <vt:lpstr>Источники питания</vt:lpstr>
      <vt:lpstr>Модули с постоянным током</vt:lpstr>
      <vt:lpstr>Модули с напряжением 12|24 В</vt:lpstr>
      <vt:lpstr>Модули с вторичной оптикой</vt:lpstr>
      <vt:lpstr>Комплекты</vt:lpstr>
      <vt:lpstr>Заклепки, шайбы и пр.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2019-07-12T04:25:54Z</dcterms:modified>
</cp:coreProperties>
</file>